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theconservationfund-my.sharepoint.com/personal/hnewberger_conservationfund_org/Documents/Current Documents/Audits SFI_FSC/2023 FSC.SFI Audit/Final Reports/"/>
    </mc:Choice>
  </mc:AlternateContent>
  <xr:revisionPtr revIDLastSave="0" documentId="8_{EDB521D8-B224-40AC-A089-778A6B6AD5E9}" xr6:coauthVersionLast="47" xr6:coauthVersionMax="47" xr10:uidLastSave="{00000000-0000-0000-0000-000000000000}"/>
  <bookViews>
    <workbookView xWindow="-120" yWindow="-120" windowWidth="20730" windowHeight="11040" tabRatio="877" activeTab="2" xr2:uid="{00000000-000D-0000-FFFF-FFFF00000000}"/>
  </bookViews>
  <sheets>
    <sheet name="Cover" sheetId="1" r:id="rId1"/>
    <sheet name="1 Basic Info" sheetId="65" r:id="rId2"/>
    <sheet name="2 Findings - Legacy" sheetId="4" r:id="rId3"/>
    <sheet name="3 MA Cert process" sheetId="3" state="hidden" r:id="rId4"/>
    <sheet name="4 Admin " sheetId="20" r:id="rId5"/>
    <sheet name="5 MA Forest" sheetId="18" r:id="rId6"/>
    <sheet name="5a MA Group" sheetId="21" state="hidden" r:id="rId7"/>
    <sheet name="5 MA Forest SLIMF" sheetId="87" state="hidden" r:id="rId8"/>
    <sheet name="5a MA Group SLIMF" sheetId="88" state="hidden" r:id="rId9"/>
    <sheet name="6 S1" sheetId="19" r:id="rId10"/>
    <sheet name="7 S2" sheetId="85" state="hidden" r:id="rId11"/>
    <sheet name="8 S3" sheetId="84" state="hidden" r:id="rId12"/>
    <sheet name="9 S4" sheetId="86" state="hidden" r:id="rId13"/>
    <sheet name="10a Desk Surv SLIMF " sheetId="89" state="hidden" r:id="rId14"/>
    <sheet name="10b Field Surv SLIMF" sheetId="91" state="hidden" r:id="rId15"/>
    <sheet name="A1 FM checklist" sheetId="97" r:id="rId16"/>
    <sheet name="A1 CW Checklist" sheetId="93" state="hidden" r:id="rId17"/>
    <sheet name=" A1.1 Pesticides" sheetId="95" r:id="rId18"/>
    <sheet name="A1.3 Conversion" sheetId="96" r:id="rId19"/>
    <sheet name="A3 Species list" sheetId="16" r:id="rId20"/>
    <sheet name="A1.2 IFL" sheetId="94" r:id="rId21"/>
    <sheet name="A2 Consultation" sheetId="23" r:id="rId22"/>
    <sheet name="A5 Laws and regs CW" sheetId="92" state="hidden" r:id="rId23"/>
    <sheet name="A6 Group checklist" sheetId="76" state="hidden" r:id="rId24"/>
    <sheet name="A4 CITES trees" sheetId="62" r:id="rId25"/>
    <sheet name="A7 Members &amp; FMUs" sheetId="34" r:id="rId26"/>
    <sheet name="A8 sampling" sheetId="98" r:id="rId27"/>
    <sheet name="A9 NTFP checklist" sheetId="47" state="hidden" r:id="rId28"/>
    <sheet name="A10 Glossary" sheetId="41" r:id="rId29"/>
    <sheet name="A11 Cert decsn" sheetId="42" r:id="rId30"/>
    <sheet name="A12a Product schedule" sheetId="53" r:id="rId31"/>
    <sheet name="A12b ES schedule " sheetId="70" state="hidden" r:id="rId32"/>
    <sheet name="A13 ILO conventions" sheetId="55" r:id="rId33"/>
    <sheet name="A14 Product codes" sheetId="58" r:id="rId34"/>
    <sheet name="A15 Translated summary" sheetId="56" r:id="rId35"/>
    <sheet name="A16 ES checklist" sheetId="67" state="hidden" r:id="rId36"/>
    <sheet name="A17 ES Findings - Legacy" sheetId="73" state="hidden" r:id="rId37"/>
    <sheet name="A18 Opening &amp; Closing" sheetId="71" r:id="rId38"/>
  </sheets>
  <definedNames>
    <definedName name="_xlnm._FilterDatabase" localSheetId="1" hidden="1">'1 Basic Info'!$B$3:$D$43</definedName>
    <definedName name="_xlnm._FilterDatabase" localSheetId="2" hidden="1">'2 Findings - Legacy'!$B$6:$J$9</definedName>
    <definedName name="_xlnm._FilterDatabase" localSheetId="16" hidden="1">'A1 CW Checklist'!$A$13:$G$418</definedName>
    <definedName name="_xlnm._FilterDatabase" localSheetId="15" hidden="1">'A1 FM checklist'!#REF!</definedName>
    <definedName name="_xlnm._FilterDatabase" localSheetId="25" hidden="1">'A7 Members &amp; FMUs'!$A$11:$O$11</definedName>
    <definedName name="_xlnm.Print_Area" localSheetId="1">'1 Basic Info'!$A$1:$AB$44</definedName>
    <definedName name="_xlnm.Print_Area" localSheetId="13">'10a Desk Surv SLIMF '!$A$1:$D$60</definedName>
    <definedName name="_xlnm.Print_Area" localSheetId="14">'10b Field Surv SLIMF'!$A$1:$D$78</definedName>
    <definedName name="_xlnm.Print_Area" localSheetId="2">'2 Findings - Legacy'!$A$2:$J$9</definedName>
    <definedName name="_xlnm.Print_Area" localSheetId="3">'3 MA Cert process'!$A$1:$C$74</definedName>
    <definedName name="_xlnm.Print_Area" localSheetId="4">'4 Admin '!$A$1:$B$31</definedName>
    <definedName name="_xlnm.Print_Area" localSheetId="5">'5 MA Forest'!$A$1:$C$119</definedName>
    <definedName name="_xlnm.Print_Area" localSheetId="7">'5 MA Forest SLIMF'!$A$1:$C$84</definedName>
    <definedName name="_xlnm.Print_Area" localSheetId="6">'5a MA Group'!$A$1:$D$220</definedName>
    <definedName name="_xlnm.Print_Area" localSheetId="8">'5a MA Group SLIMF'!$A$1:$F$115</definedName>
    <definedName name="_xlnm.Print_Area" localSheetId="9">'6 S1'!$A$1:$D$97</definedName>
    <definedName name="_xlnm.Print_Area" localSheetId="10">'7 S2'!$A$1:$C$99</definedName>
    <definedName name="_xlnm.Print_Area" localSheetId="11">'8 S3'!$A$1:$C$99</definedName>
    <definedName name="_xlnm.Print_Area" localSheetId="12">'9 S4'!$A$1:$C$99</definedName>
    <definedName name="_xlnm.Print_Area" localSheetId="15">'A1 FM checklist'!#REF!</definedName>
    <definedName name="_xlnm.Print_Area" localSheetId="29">'A11 Cert decsn'!$A$1:$B$44</definedName>
    <definedName name="_xlnm.Print_Area" localSheetId="30">'A12a Product schedule'!$A$1:$D$36</definedName>
    <definedName name="_xlnm.Print_Area" localSheetId="31">'A12b ES schedule '!$A$1:$D$32</definedName>
    <definedName name="_xlnm.Print_Area" localSheetId="32">'A13 ILO conventions'!$A$1:$B$36</definedName>
    <definedName name="_xlnm.Print_Area" localSheetId="33">'A14 Product codes'!$A$1:$D$573</definedName>
    <definedName name="_xlnm.Print_Area" localSheetId="34">'A15 Translated summary'!$A$1:$B$36</definedName>
    <definedName name="_xlnm.Print_Area" localSheetId="36">'A17 ES Findings - Legacy'!$A$1:$J$7</definedName>
    <definedName name="_xlnm.Print_Area" localSheetId="21">'A2 Consultation'!$A$1:$J$33</definedName>
    <definedName name="_xlnm.Print_Area" localSheetId="24">'A4 CITES trees'!$A$1:$C$66</definedName>
    <definedName name="_xlnm.Print_Area" localSheetId="23">'A6 Group checklist'!$A$1:$D$438</definedName>
    <definedName name="_xlnm.Print_Area" localSheetId="25">'A7 Members &amp; FMUs'!$A$3:$V$34</definedName>
    <definedName name="_xlnm.Print_Area" localSheetId="27">'A9 NTFP checklist'!$A$1:$D$39</definedName>
    <definedName name="_xlnm.Print_Area" localSheetId="0">Cover!$A$1:$H$63</definedName>
    <definedName name="Process">"process, label, store"</definedName>
    <definedName name="Z_09EF5C80_3318_462B_99CD_405C36F2911F_.wvu.Cols" localSheetId="16" hidden="1">'A1 CW Checklist'!$B:$B</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98" l="1"/>
  <c r="E75" i="98"/>
  <c r="D75" i="98"/>
  <c r="C64" i="98"/>
  <c r="D25" i="98" s="1"/>
  <c r="F63" i="98"/>
  <c r="E63" i="98"/>
  <c r="F62" i="98"/>
  <c r="E62" i="98"/>
  <c r="D62" i="98"/>
  <c r="F61" i="98"/>
  <c r="E61" i="98"/>
  <c r="D61" i="98"/>
  <c r="F60" i="98"/>
  <c r="E60" i="98"/>
  <c r="F59" i="98"/>
  <c r="E59" i="98"/>
  <c r="D59" i="98"/>
  <c r="F58" i="98"/>
  <c r="E58" i="98"/>
  <c r="D58" i="98"/>
  <c r="F57" i="98"/>
  <c r="E57" i="98"/>
  <c r="F56" i="98"/>
  <c r="E56" i="98"/>
  <c r="D56" i="98"/>
  <c r="F55" i="98"/>
  <c r="E55" i="98"/>
  <c r="D55" i="98"/>
  <c r="F54" i="98"/>
  <c r="E54" i="98"/>
  <c r="F53" i="98"/>
  <c r="E53" i="98"/>
  <c r="D53" i="98"/>
  <c r="F52" i="98"/>
  <c r="E52" i="98"/>
  <c r="D52" i="98"/>
  <c r="D42" i="98"/>
  <c r="C18" i="98" s="1"/>
  <c r="C42" i="98"/>
  <c r="F17" i="98" s="1"/>
  <c r="F41" i="98"/>
  <c r="E41" i="98"/>
  <c r="F38" i="98"/>
  <c r="E38" i="98"/>
  <c r="F35" i="98"/>
  <c r="E35" i="98"/>
  <c r="F32" i="98"/>
  <c r="E32" i="98"/>
  <c r="G25" i="98"/>
  <c r="F25" i="98"/>
  <c r="E25" i="98"/>
  <c r="C25" i="98"/>
  <c r="G23" i="98"/>
  <c r="C23" i="98"/>
  <c r="F19" i="98"/>
  <c r="D19" i="98"/>
  <c r="C19" i="98"/>
  <c r="G17" i="98"/>
  <c r="D17" i="98"/>
  <c r="C17" i="98"/>
  <c r="B1656" i="97"/>
  <c r="B1655" i="97"/>
  <c r="B1654" i="97"/>
  <c r="B1653" i="97"/>
  <c r="B1652" i="97"/>
  <c r="B1648" i="97"/>
  <c r="B1647" i="97"/>
  <c r="B1646" i="97"/>
  <c r="B1645" i="97"/>
  <c r="B1644" i="97"/>
  <c r="B1639" i="97"/>
  <c r="B1638" i="97"/>
  <c r="B1637" i="97"/>
  <c r="B1636" i="97"/>
  <c r="B1635" i="97"/>
  <c r="B1630" i="97"/>
  <c r="B1629" i="97"/>
  <c r="B1628" i="97"/>
  <c r="B1627" i="97"/>
  <c r="B1626" i="97"/>
  <c r="B1623" i="97"/>
  <c r="B1622" i="97"/>
  <c r="B1621" i="97"/>
  <c r="B1620" i="97"/>
  <c r="B1619" i="97"/>
  <c r="B1615" i="97"/>
  <c r="B1614" i="97"/>
  <c r="B1613" i="97"/>
  <c r="B1612" i="97"/>
  <c r="B1611" i="97"/>
  <c r="B1607" i="97"/>
  <c r="B1606" i="97"/>
  <c r="B1605" i="97"/>
  <c r="B1604" i="97"/>
  <c r="B1603" i="97"/>
  <c r="B1599" i="97"/>
  <c r="B1598" i="97"/>
  <c r="B1597" i="97"/>
  <c r="B1596" i="97"/>
  <c r="B1595" i="97"/>
  <c r="B1592" i="97"/>
  <c r="B1591" i="97"/>
  <c r="B1590" i="97"/>
  <c r="B1589" i="97"/>
  <c r="B1588" i="97"/>
  <c r="B1585" i="97"/>
  <c r="B1584" i="97"/>
  <c r="B1583" i="97"/>
  <c r="B1582" i="97"/>
  <c r="B1581" i="97"/>
  <c r="B1577" i="97"/>
  <c r="B1576" i="97"/>
  <c r="B1575" i="97"/>
  <c r="B1574" i="97"/>
  <c r="B1573" i="97"/>
  <c r="B1568" i="97"/>
  <c r="B1567" i="97"/>
  <c r="B1566" i="97"/>
  <c r="B1565" i="97"/>
  <c r="B1564" i="97"/>
  <c r="B1560" i="97"/>
  <c r="B1559" i="97"/>
  <c r="B1558" i="97"/>
  <c r="B1557" i="97"/>
  <c r="B1556" i="97"/>
  <c r="B1552" i="97"/>
  <c r="B1551" i="97"/>
  <c r="B1550" i="97"/>
  <c r="B1549" i="97"/>
  <c r="B1548" i="97"/>
  <c r="B1545" i="97"/>
  <c r="B1544" i="97"/>
  <c r="B1543" i="97"/>
  <c r="B1542" i="97"/>
  <c r="B1541" i="97"/>
  <c r="B1538" i="97"/>
  <c r="B1537" i="97"/>
  <c r="B1536" i="97"/>
  <c r="B1535" i="97"/>
  <c r="B1534" i="97"/>
  <c r="B1531" i="97"/>
  <c r="B1530" i="97"/>
  <c r="B1529" i="97"/>
  <c r="B1528" i="97"/>
  <c r="B1527" i="97"/>
  <c r="B1524" i="97"/>
  <c r="B1523" i="97"/>
  <c r="B1522" i="97"/>
  <c r="B1521" i="97"/>
  <c r="B1520" i="97"/>
  <c r="B1514" i="97"/>
  <c r="B1513" i="97"/>
  <c r="B1512" i="97"/>
  <c r="B1511" i="97"/>
  <c r="B1510" i="97"/>
  <c r="B1506" i="97"/>
  <c r="B1505" i="97"/>
  <c r="B1504" i="97"/>
  <c r="B1503" i="97"/>
  <c r="B1502" i="97"/>
  <c r="B1498" i="97"/>
  <c r="B1497" i="97"/>
  <c r="B1496" i="97"/>
  <c r="B1495" i="97"/>
  <c r="B1494" i="97"/>
  <c r="B1490" i="97"/>
  <c r="B1489" i="97"/>
  <c r="B1488" i="97"/>
  <c r="B1487" i="97"/>
  <c r="B1486" i="97"/>
  <c r="B1482" i="97"/>
  <c r="B1481" i="97"/>
  <c r="B1480" i="97"/>
  <c r="B1479" i="97"/>
  <c r="B1478" i="97"/>
  <c r="B1474" i="97"/>
  <c r="B1473" i="97"/>
  <c r="B1472" i="97"/>
  <c r="B1471" i="97"/>
  <c r="B1470" i="97"/>
  <c r="B1466" i="97"/>
  <c r="B1465" i="97"/>
  <c r="B1464" i="97"/>
  <c r="B1463" i="97"/>
  <c r="B1462" i="97"/>
  <c r="B1458" i="97"/>
  <c r="B1457" i="97"/>
  <c r="B1456" i="97"/>
  <c r="B1455" i="97"/>
  <c r="B1454" i="97"/>
  <c r="B1450" i="97"/>
  <c r="B1449" i="97"/>
  <c r="B1448" i="97"/>
  <c r="B1447" i="97"/>
  <c r="B1446" i="97"/>
  <c r="B1441" i="97"/>
  <c r="B1440" i="97"/>
  <c r="B1439" i="97"/>
  <c r="B1438" i="97"/>
  <c r="B1437" i="97"/>
  <c r="B1434" i="97"/>
  <c r="B1433" i="97"/>
  <c r="B1432" i="97"/>
  <c r="B1431" i="97"/>
  <c r="B1430" i="97"/>
  <c r="B1424" i="97"/>
  <c r="B1423" i="97"/>
  <c r="B1422" i="97"/>
  <c r="B1421" i="97"/>
  <c r="B1420" i="97"/>
  <c r="B1416" i="97"/>
  <c r="B1415" i="97"/>
  <c r="B1414" i="97"/>
  <c r="B1413" i="97"/>
  <c r="B1412" i="97"/>
  <c r="B1406" i="97"/>
  <c r="B1405" i="97"/>
  <c r="B1404" i="97"/>
  <c r="B1403" i="97"/>
  <c r="B1402" i="97"/>
  <c r="B1399" i="97"/>
  <c r="B1398" i="97"/>
  <c r="B1397" i="97"/>
  <c r="B1396" i="97"/>
  <c r="B1395" i="97"/>
  <c r="B1392" i="97"/>
  <c r="B1391" i="97"/>
  <c r="B1390" i="97"/>
  <c r="B1389" i="97"/>
  <c r="B1388" i="97"/>
  <c r="B1383" i="97"/>
  <c r="B1382" i="97"/>
  <c r="B1381" i="97"/>
  <c r="B1380" i="97"/>
  <c r="B1379" i="97"/>
  <c r="B1375" i="97"/>
  <c r="B1374" i="97"/>
  <c r="B1373" i="97"/>
  <c r="B1372" i="97"/>
  <c r="B1371" i="97"/>
  <c r="B1365" i="97"/>
  <c r="B1364" i="97"/>
  <c r="B1363" i="97"/>
  <c r="B1362" i="97"/>
  <c r="B1361" i="97"/>
  <c r="B1358" i="97"/>
  <c r="B1357" i="97"/>
  <c r="B1356" i="97"/>
  <c r="B1355" i="97"/>
  <c r="B1354" i="97"/>
  <c r="B1350" i="97"/>
  <c r="B1349" i="97"/>
  <c r="B1348" i="97"/>
  <c r="B1347" i="97"/>
  <c r="B1346" i="97"/>
  <c r="B1336" i="97"/>
  <c r="B1335" i="97"/>
  <c r="B1334" i="97"/>
  <c r="B1333" i="97"/>
  <c r="B1332" i="97"/>
  <c r="B1327" i="97"/>
  <c r="B1326" i="97"/>
  <c r="B1325" i="97"/>
  <c r="B1324" i="97"/>
  <c r="B1323" i="97"/>
  <c r="B1320" i="97"/>
  <c r="B1319" i="97"/>
  <c r="B1318" i="97"/>
  <c r="B1317" i="97"/>
  <c r="B1316" i="97"/>
  <c r="B1312" i="97"/>
  <c r="B1311" i="97"/>
  <c r="B1310" i="97"/>
  <c r="B1309" i="97"/>
  <c r="B1308" i="97"/>
  <c r="B1304" i="97"/>
  <c r="B1303" i="97"/>
  <c r="B1302" i="97"/>
  <c r="B1301" i="97"/>
  <c r="B1300" i="97"/>
  <c r="B1294" i="97"/>
  <c r="B1293" i="97"/>
  <c r="B1292" i="97"/>
  <c r="B1291" i="97"/>
  <c r="B1290" i="97"/>
  <c r="B1286" i="97"/>
  <c r="B1285" i="97"/>
  <c r="B1284" i="97"/>
  <c r="B1283" i="97"/>
  <c r="B1282" i="97"/>
  <c r="B1279" i="97"/>
  <c r="B1278" i="97"/>
  <c r="B1277" i="97"/>
  <c r="B1276" i="97"/>
  <c r="B1275" i="97"/>
  <c r="B1272" i="97"/>
  <c r="B1271" i="97"/>
  <c r="B1270" i="97"/>
  <c r="B1269" i="97"/>
  <c r="B1268" i="97"/>
  <c r="B1265" i="97"/>
  <c r="B1264" i="97"/>
  <c r="B1263" i="97"/>
  <c r="B1261" i="97"/>
  <c r="B1257" i="97"/>
  <c r="B1256" i="97"/>
  <c r="B1255" i="97"/>
  <c r="B1254" i="97"/>
  <c r="B1253" i="97"/>
  <c r="B1249" i="97"/>
  <c r="B1248" i="97"/>
  <c r="B1247" i="97"/>
  <c r="B1246" i="97"/>
  <c r="B1245" i="97"/>
  <c r="B1241" i="97"/>
  <c r="B1240" i="97"/>
  <c r="B1239" i="97"/>
  <c r="B1238" i="97"/>
  <c r="B1237" i="97"/>
  <c r="B1234" i="97"/>
  <c r="B1233" i="97"/>
  <c r="B1232" i="97"/>
  <c r="B1231" i="97"/>
  <c r="B1230" i="97"/>
  <c r="B1226" i="97"/>
  <c r="B1225" i="97"/>
  <c r="B1224" i="97"/>
  <c r="B1223" i="97"/>
  <c r="B1222" i="97"/>
  <c r="B1217" i="97"/>
  <c r="B1216" i="97"/>
  <c r="B1215" i="97"/>
  <c r="B1214" i="97"/>
  <c r="B1213" i="97"/>
  <c r="B1206" i="97"/>
  <c r="B1205" i="97"/>
  <c r="B1204" i="97"/>
  <c r="B1203" i="97"/>
  <c r="B1202" i="97"/>
  <c r="B1198" i="97"/>
  <c r="B1197" i="97"/>
  <c r="B1196" i="97"/>
  <c r="B1195" i="97"/>
  <c r="B1194" i="97"/>
  <c r="B1188" i="97"/>
  <c r="B1187" i="97"/>
  <c r="B1186" i="97"/>
  <c r="B1185" i="97"/>
  <c r="B1184" i="97"/>
  <c r="B1179" i="97"/>
  <c r="B1178" i="97"/>
  <c r="B1177" i="97"/>
  <c r="B1176" i="97"/>
  <c r="B1175" i="97"/>
  <c r="B1169" i="97"/>
  <c r="B1168" i="97"/>
  <c r="B1167" i="97"/>
  <c r="B1166" i="97"/>
  <c r="B1165" i="97"/>
  <c r="B1162" i="97"/>
  <c r="B1161" i="97"/>
  <c r="B1160" i="97"/>
  <c r="B1159" i="97"/>
  <c r="B1158" i="97"/>
  <c r="B1154" i="97"/>
  <c r="B1153" i="97"/>
  <c r="B1152" i="97"/>
  <c r="B1151" i="97"/>
  <c r="B1150" i="97"/>
  <c r="B1146" i="97"/>
  <c r="B1145" i="97"/>
  <c r="B1144" i="97"/>
  <c r="B1143" i="97"/>
  <c r="B1142" i="97"/>
  <c r="B1138" i="97"/>
  <c r="B1137" i="97"/>
  <c r="B1136" i="97"/>
  <c r="B1135" i="97"/>
  <c r="B1134" i="97"/>
  <c r="B1131" i="97"/>
  <c r="B1130" i="97"/>
  <c r="B1129" i="97"/>
  <c r="B1128" i="97"/>
  <c r="B1127" i="97"/>
  <c r="B1123" i="97"/>
  <c r="B1122" i="97"/>
  <c r="B1121" i="97"/>
  <c r="B1120" i="97"/>
  <c r="B1119" i="97"/>
  <c r="B1116" i="97"/>
  <c r="B1115" i="97"/>
  <c r="B1114" i="97"/>
  <c r="B1113" i="97"/>
  <c r="B1112" i="97"/>
  <c r="B1108" i="97"/>
  <c r="B1107" i="97"/>
  <c r="B1106" i="97"/>
  <c r="B1105" i="97"/>
  <c r="B1104" i="97"/>
  <c r="B1101" i="97"/>
  <c r="B1100" i="97"/>
  <c r="B1099" i="97"/>
  <c r="B1098" i="97"/>
  <c r="B1097" i="97"/>
  <c r="B1094" i="97"/>
  <c r="B1093" i="97"/>
  <c r="B1092" i="97"/>
  <c r="B1091" i="97"/>
  <c r="B1090" i="97"/>
  <c r="B1087" i="97"/>
  <c r="B1086" i="97"/>
  <c r="B1085" i="97"/>
  <c r="B1084" i="97"/>
  <c r="B1083" i="97"/>
  <c r="B1079" i="97"/>
  <c r="B1078" i="97"/>
  <c r="B1077" i="97"/>
  <c r="B1076" i="97"/>
  <c r="B1075" i="97"/>
  <c r="B1071" i="97"/>
  <c r="B1070" i="97"/>
  <c r="B1069" i="97"/>
  <c r="B1068" i="97"/>
  <c r="B1067" i="97"/>
  <c r="B1063" i="97"/>
  <c r="B1062" i="97"/>
  <c r="B1061" i="97"/>
  <c r="B1060" i="97"/>
  <c r="B1059" i="97"/>
  <c r="B1055" i="97"/>
  <c r="B1054" i="97"/>
  <c r="B1053" i="97"/>
  <c r="B1052" i="97"/>
  <c r="B1051" i="97"/>
  <c r="B1047" i="97"/>
  <c r="B1046" i="97"/>
  <c r="B1045" i="97"/>
  <c r="B1044" i="97"/>
  <c r="B1043" i="97"/>
  <c r="B1039" i="97"/>
  <c r="B1038" i="97"/>
  <c r="B1037" i="97"/>
  <c r="B1036" i="97"/>
  <c r="B1035" i="97"/>
  <c r="B1024" i="97"/>
  <c r="B1023" i="97"/>
  <c r="B1022" i="97"/>
  <c r="B1021" i="97"/>
  <c r="B1020" i="97"/>
  <c r="B1016" i="97"/>
  <c r="B1015" i="97"/>
  <c r="B1014" i="97"/>
  <c r="B1013" i="97"/>
  <c r="B1012" i="97"/>
  <c r="B1009" i="97"/>
  <c r="B1008" i="97"/>
  <c r="B1007" i="97"/>
  <c r="B1006" i="97"/>
  <c r="B1005" i="97"/>
  <c r="B1002" i="97"/>
  <c r="B1001" i="97"/>
  <c r="B1000" i="97"/>
  <c r="B999" i="97"/>
  <c r="B998" i="97"/>
  <c r="B994" i="97"/>
  <c r="B993" i="97"/>
  <c r="B992" i="97"/>
  <c r="B991" i="97"/>
  <c r="B990" i="97"/>
  <c r="B987" i="97"/>
  <c r="B986" i="97"/>
  <c r="B985" i="97"/>
  <c r="B984" i="97"/>
  <c r="B983" i="97"/>
  <c r="B977" i="97"/>
  <c r="B976" i="97"/>
  <c r="B975" i="97"/>
  <c r="B974" i="97"/>
  <c r="B973" i="97"/>
  <c r="B969" i="97"/>
  <c r="B968" i="97"/>
  <c r="B967" i="97"/>
  <c r="B966" i="97"/>
  <c r="B965" i="97"/>
  <c r="B961" i="97"/>
  <c r="B960" i="97"/>
  <c r="B959" i="97"/>
  <c r="B958" i="97"/>
  <c r="B957" i="97"/>
  <c r="B951" i="97"/>
  <c r="B950" i="97"/>
  <c r="B949" i="97"/>
  <c r="B948" i="97"/>
  <c r="B947" i="97"/>
  <c r="B944" i="97"/>
  <c r="B943" i="97"/>
  <c r="B942" i="97"/>
  <c r="B941" i="97"/>
  <c r="B940" i="97"/>
  <c r="B937" i="97"/>
  <c r="B936" i="97"/>
  <c r="B935" i="97"/>
  <c r="B934" i="97"/>
  <c r="B933" i="97"/>
  <c r="B930" i="97"/>
  <c r="B929" i="97"/>
  <c r="B928" i="97"/>
  <c r="B927" i="97"/>
  <c r="B926" i="97"/>
  <c r="B921" i="97"/>
  <c r="B920" i="97"/>
  <c r="B919" i="97"/>
  <c r="B917" i="97"/>
  <c r="B913" i="97"/>
  <c r="B912" i="97"/>
  <c r="B911" i="97"/>
  <c r="B909" i="97"/>
  <c r="B905" i="97"/>
  <c r="B904" i="97"/>
  <c r="B903" i="97"/>
  <c r="B901" i="97"/>
  <c r="B896" i="97"/>
  <c r="B895" i="97"/>
  <c r="B894" i="97"/>
  <c r="B893" i="97"/>
  <c r="B892" i="97"/>
  <c r="B889" i="97"/>
  <c r="B888" i="97"/>
  <c r="B887" i="97"/>
  <c r="B886" i="97"/>
  <c r="B885" i="97"/>
  <c r="B881" i="97"/>
  <c r="B880" i="97"/>
  <c r="B879" i="97"/>
  <c r="B878" i="97"/>
  <c r="B877" i="97"/>
  <c r="B873" i="97"/>
  <c r="B872" i="97"/>
  <c r="B871" i="97"/>
  <c r="B870" i="97"/>
  <c r="B869" i="97"/>
  <c r="B865" i="97"/>
  <c r="B864" i="97"/>
  <c r="B863" i="97"/>
  <c r="B862" i="97"/>
  <c r="B861" i="97"/>
  <c r="B855" i="97"/>
  <c r="B854" i="97"/>
  <c r="B853" i="97"/>
  <c r="B852" i="97"/>
  <c r="B851" i="97"/>
  <c r="B847" i="97"/>
  <c r="B846" i="97"/>
  <c r="B845" i="97"/>
  <c r="B844" i="97"/>
  <c r="B843" i="97"/>
  <c r="B839" i="97"/>
  <c r="B838" i="97"/>
  <c r="B837" i="97"/>
  <c r="B836" i="97"/>
  <c r="B835" i="97"/>
  <c r="B831" i="97"/>
  <c r="B830" i="97"/>
  <c r="B829" i="97"/>
  <c r="B828" i="97"/>
  <c r="B827" i="97"/>
  <c r="B823" i="97"/>
  <c r="B822" i="97"/>
  <c r="B821" i="97"/>
  <c r="B820" i="97"/>
  <c r="B819" i="97"/>
  <c r="B815" i="97"/>
  <c r="B814" i="97"/>
  <c r="B813" i="97"/>
  <c r="B812" i="97"/>
  <c r="B811" i="97"/>
  <c r="B807" i="97"/>
  <c r="B806" i="97"/>
  <c r="B805" i="97"/>
  <c r="B804" i="97"/>
  <c r="B803" i="97"/>
  <c r="B799" i="97"/>
  <c r="B798" i="97"/>
  <c r="B797" i="97"/>
  <c r="B796" i="97"/>
  <c r="B795" i="97"/>
  <c r="B791" i="97"/>
  <c r="B790" i="97"/>
  <c r="B789" i="97"/>
  <c r="B788" i="97"/>
  <c r="B787" i="97"/>
  <c r="B782" i="97"/>
  <c r="B781" i="97"/>
  <c r="B780" i="97"/>
  <c r="B779" i="97"/>
  <c r="B778" i="97"/>
  <c r="B774" i="97"/>
  <c r="B773" i="97"/>
  <c r="B772" i="97"/>
  <c r="B771" i="97"/>
  <c r="B770" i="97"/>
  <c r="B766" i="97"/>
  <c r="B765" i="97"/>
  <c r="B764" i="97"/>
  <c r="B763" i="97"/>
  <c r="B762" i="97"/>
  <c r="B758" i="97"/>
  <c r="B757" i="97"/>
  <c r="B756" i="97"/>
  <c r="B755" i="97"/>
  <c r="B754" i="97"/>
  <c r="B751" i="97"/>
  <c r="B750" i="97"/>
  <c r="B749" i="97"/>
  <c r="B748" i="97"/>
  <c r="B747" i="97"/>
  <c r="B741" i="97"/>
  <c r="B740" i="97"/>
  <c r="B739" i="97"/>
  <c r="B738" i="97"/>
  <c r="B737" i="97"/>
  <c r="B733" i="97"/>
  <c r="B732" i="97"/>
  <c r="B731" i="97"/>
  <c r="B730" i="97"/>
  <c r="B729" i="97"/>
  <c r="B724" i="97"/>
  <c r="B723" i="97"/>
  <c r="B722" i="97"/>
  <c r="B721" i="97"/>
  <c r="B720" i="97"/>
  <c r="B716" i="97"/>
  <c r="B715" i="97"/>
  <c r="B714" i="97"/>
  <c r="B713" i="97"/>
  <c r="B712" i="97"/>
  <c r="B708" i="97"/>
  <c r="B707" i="97"/>
  <c r="B705" i="97"/>
  <c r="B704" i="97"/>
  <c r="B700" i="97"/>
  <c r="B699" i="97"/>
  <c r="B698" i="97"/>
  <c r="B697" i="97"/>
  <c r="B696" i="97"/>
  <c r="B692" i="97"/>
  <c r="B691" i="97"/>
  <c r="B690" i="97"/>
  <c r="B689" i="97"/>
  <c r="B688" i="97"/>
  <c r="B683" i="97"/>
  <c r="B682" i="97"/>
  <c r="B681" i="97"/>
  <c r="B680" i="97"/>
  <c r="B679" i="97"/>
  <c r="B675" i="97"/>
  <c r="B674" i="97"/>
  <c r="B673" i="97"/>
  <c r="B672" i="97"/>
  <c r="B671" i="97"/>
  <c r="B664" i="97"/>
  <c r="B663" i="97"/>
  <c r="B662" i="97"/>
  <c r="B661" i="97"/>
  <c r="B660" i="97"/>
  <c r="B656" i="97"/>
  <c r="B655" i="97"/>
  <c r="B654" i="97"/>
  <c r="B653" i="97"/>
  <c r="B652" i="97"/>
  <c r="B648" i="97"/>
  <c r="B647" i="97"/>
  <c r="B646" i="97"/>
  <c r="B645" i="97"/>
  <c r="B644" i="97"/>
  <c r="B635" i="97"/>
  <c r="B634" i="97"/>
  <c r="B633" i="97"/>
  <c r="B632" i="97"/>
  <c r="B631" i="97"/>
  <c r="B627" i="97"/>
  <c r="B626" i="97"/>
  <c r="B625" i="97"/>
  <c r="B624" i="97"/>
  <c r="B623" i="97"/>
  <c r="B619" i="97"/>
  <c r="B618" i="97"/>
  <c r="B617" i="97"/>
  <c r="B616" i="97"/>
  <c r="B615" i="97"/>
  <c r="B611" i="97"/>
  <c r="B610" i="97"/>
  <c r="B609" i="97"/>
  <c r="B608" i="97"/>
  <c r="B607" i="97"/>
  <c r="B600" i="97"/>
  <c r="B599" i="97"/>
  <c r="B598" i="97"/>
  <c r="B597" i="97"/>
  <c r="B596" i="97"/>
  <c r="B592" i="97"/>
  <c r="B591" i="97"/>
  <c r="B590" i="97"/>
  <c r="B589" i="97"/>
  <c r="B588" i="97"/>
  <c r="B583" i="97"/>
  <c r="B582" i="97"/>
  <c r="B581" i="97"/>
  <c r="B580" i="97"/>
  <c r="B579" i="97"/>
  <c r="B574" i="97"/>
  <c r="B573" i="97"/>
  <c r="B572" i="97"/>
  <c r="B571" i="97"/>
  <c r="B570" i="97"/>
  <c r="B560" i="97"/>
  <c r="B559" i="97"/>
  <c r="B558" i="97"/>
  <c r="B557" i="97"/>
  <c r="B556" i="97"/>
  <c r="B553" i="97"/>
  <c r="B552" i="97"/>
  <c r="B551" i="97"/>
  <c r="B550" i="97"/>
  <c r="B549" i="97"/>
  <c r="B546" i="97"/>
  <c r="B545" i="97"/>
  <c r="B544" i="97"/>
  <c r="B543" i="97"/>
  <c r="B542" i="97"/>
  <c r="B537" i="97"/>
  <c r="B536" i="97"/>
  <c r="B535" i="97"/>
  <c r="B534" i="97"/>
  <c r="B533" i="97"/>
  <c r="B527" i="97"/>
  <c r="B526" i="97"/>
  <c r="B525" i="97"/>
  <c r="B524" i="97"/>
  <c r="B523" i="97"/>
  <c r="B520" i="97"/>
  <c r="B519" i="97"/>
  <c r="B518" i="97"/>
  <c r="B517" i="97"/>
  <c r="B516" i="97"/>
  <c r="B511" i="97"/>
  <c r="B510" i="97"/>
  <c r="B509" i="97"/>
  <c r="B508" i="97"/>
  <c r="B507" i="97"/>
  <c r="B503" i="97"/>
  <c r="B502" i="97"/>
  <c r="B501" i="97"/>
  <c r="B500" i="97"/>
  <c r="B499" i="97"/>
  <c r="B494" i="97"/>
  <c r="B493" i="97"/>
  <c r="B492" i="97"/>
  <c r="B491" i="97"/>
  <c r="B490" i="97"/>
  <c r="B487" i="97"/>
  <c r="B486" i="97"/>
  <c r="B485" i="97"/>
  <c r="B484" i="97"/>
  <c r="B483" i="97"/>
  <c r="B479" i="97"/>
  <c r="B478" i="97"/>
  <c r="B477" i="97"/>
  <c r="B476" i="97"/>
  <c r="B475" i="97"/>
  <c r="B471" i="97"/>
  <c r="B470" i="97"/>
  <c r="B469" i="97"/>
  <c r="B468" i="97"/>
  <c r="B467" i="97"/>
  <c r="B464" i="97"/>
  <c r="B463" i="97"/>
  <c r="B462" i="97"/>
  <c r="B460" i="97"/>
  <c r="B455" i="97"/>
  <c r="B454" i="97"/>
  <c r="B453" i="97"/>
  <c r="B452" i="97"/>
  <c r="B451" i="97"/>
  <c r="B447" i="97"/>
  <c r="B446" i="97"/>
  <c r="B445" i="97"/>
  <c r="B444" i="97"/>
  <c r="B443" i="97"/>
  <c r="B435" i="97"/>
  <c r="B434" i="97"/>
  <c r="B433" i="97"/>
  <c r="B432" i="97"/>
  <c r="B431" i="97"/>
  <c r="B427" i="97"/>
  <c r="B426" i="97"/>
  <c r="B425" i="97"/>
  <c r="B424" i="97"/>
  <c r="B423" i="97"/>
  <c r="B419" i="97"/>
  <c r="B418" i="97"/>
  <c r="B417" i="97"/>
  <c r="B416" i="97"/>
  <c r="B415" i="97"/>
  <c r="B410" i="97"/>
  <c r="B409" i="97"/>
  <c r="B408" i="97"/>
  <c r="B407" i="97"/>
  <c r="B406" i="97"/>
  <c r="B402" i="97"/>
  <c r="B401" i="97"/>
  <c r="B400" i="97"/>
  <c r="B399" i="97"/>
  <c r="B398" i="97"/>
  <c r="B394" i="97"/>
  <c r="B393" i="97"/>
  <c r="B392" i="97"/>
  <c r="B391" i="97"/>
  <c r="B390" i="97"/>
  <c r="B387" i="97"/>
  <c r="B386" i="97"/>
  <c r="B385" i="97"/>
  <c r="B384" i="97"/>
  <c r="B383" i="97"/>
  <c r="B377" i="97"/>
  <c r="B376" i="97"/>
  <c r="B375" i="97"/>
  <c r="B374" i="97"/>
  <c r="B373" i="97"/>
  <c r="B370" i="97"/>
  <c r="B369" i="97"/>
  <c r="B368" i="97"/>
  <c r="B367" i="97"/>
  <c r="B366" i="97"/>
  <c r="B361" i="97"/>
  <c r="B360" i="97"/>
  <c r="B359" i="97"/>
  <c r="B358" i="97"/>
  <c r="B357" i="97"/>
  <c r="B353" i="97"/>
  <c r="B352" i="97"/>
  <c r="B351" i="97"/>
  <c r="B350" i="97"/>
  <c r="B349" i="97"/>
  <c r="B345" i="97"/>
  <c r="B344" i="97"/>
  <c r="B343" i="97"/>
  <c r="B342" i="97"/>
  <c r="B341" i="97"/>
  <c r="B337" i="97"/>
  <c r="B336" i="97"/>
  <c r="B335" i="97"/>
  <c r="B334" i="97"/>
  <c r="B333" i="97"/>
  <c r="B330" i="97"/>
  <c r="B329" i="97"/>
  <c r="B328" i="97"/>
  <c r="B327" i="97"/>
  <c r="B326" i="97"/>
  <c r="B323" i="97"/>
  <c r="B322" i="97"/>
  <c r="B321" i="97"/>
  <c r="B320" i="97"/>
  <c r="B319" i="97"/>
  <c r="B315" i="97"/>
  <c r="B314" i="97"/>
  <c r="B313" i="97"/>
  <c r="B312" i="97"/>
  <c r="B311" i="97"/>
  <c r="B308" i="97"/>
  <c r="B307" i="97"/>
  <c r="B306" i="97"/>
  <c r="B305" i="97"/>
  <c r="B304" i="97"/>
  <c r="B301" i="97"/>
  <c r="B300" i="97"/>
  <c r="B299" i="97"/>
  <c r="B298" i="97"/>
  <c r="B297" i="97"/>
  <c r="B293" i="97"/>
  <c r="B292" i="97"/>
  <c r="B291" i="97"/>
  <c r="B290" i="97"/>
  <c r="B289" i="97"/>
  <c r="B282" i="97"/>
  <c r="B281" i="97"/>
  <c r="B280" i="97"/>
  <c r="B279" i="97"/>
  <c r="B278" i="97"/>
  <c r="B275" i="97"/>
  <c r="B274" i="97"/>
  <c r="B273" i="97"/>
  <c r="B272" i="97"/>
  <c r="B271" i="97"/>
  <c r="B268" i="97"/>
  <c r="B267" i="97"/>
  <c r="B266" i="97"/>
  <c r="B265" i="97"/>
  <c r="B264" i="97"/>
  <c r="B259" i="97"/>
  <c r="B258" i="97"/>
  <c r="B257" i="97"/>
  <c r="B256" i="97"/>
  <c r="B255" i="97"/>
  <c r="B251" i="97"/>
  <c r="B250" i="97"/>
  <c r="B249" i="97"/>
  <c r="B248" i="97"/>
  <c r="B247" i="97"/>
  <c r="B241" i="97"/>
  <c r="B240" i="97"/>
  <c r="B239" i="97"/>
  <c r="B238" i="97"/>
  <c r="B237" i="97"/>
  <c r="B233" i="97"/>
  <c r="B232" i="97"/>
  <c r="B231" i="97"/>
  <c r="B230" i="97"/>
  <c r="B229" i="97"/>
  <c r="B223" i="97"/>
  <c r="B222" i="97"/>
  <c r="B221" i="97"/>
  <c r="B220" i="97"/>
  <c r="B219" i="97"/>
  <c r="B216" i="97"/>
  <c r="B215" i="97"/>
  <c r="B214" i="97"/>
  <c r="B213" i="97"/>
  <c r="B212" i="97"/>
  <c r="B204" i="97"/>
  <c r="B203" i="97"/>
  <c r="B202" i="97"/>
  <c r="B201" i="97"/>
  <c r="B200" i="97"/>
  <c r="B196" i="97"/>
  <c r="B195" i="97"/>
  <c r="B194" i="97"/>
  <c r="B193" i="97"/>
  <c r="B192" i="97"/>
  <c r="B187" i="97"/>
  <c r="B186" i="97"/>
  <c r="B185" i="97"/>
  <c r="B184" i="97"/>
  <c r="B183" i="97"/>
  <c r="B180" i="97"/>
  <c r="B179" i="97"/>
  <c r="B178" i="97"/>
  <c r="B177" i="97"/>
  <c r="B176" i="97"/>
  <c r="B170" i="97"/>
  <c r="B169" i="97"/>
  <c r="B168" i="97"/>
  <c r="B167" i="97"/>
  <c r="B166" i="97"/>
  <c r="B162" i="97"/>
  <c r="B161" i="97"/>
  <c r="B160" i="97"/>
  <c r="B159" i="97"/>
  <c r="B158" i="97"/>
  <c r="B154" i="97"/>
  <c r="B153" i="97"/>
  <c r="B152" i="97"/>
  <c r="B151" i="97"/>
  <c r="B150" i="97"/>
  <c r="B144" i="97"/>
  <c r="B143" i="97"/>
  <c r="B142" i="97"/>
  <c r="B141" i="97"/>
  <c r="B140" i="97"/>
  <c r="B136" i="97"/>
  <c r="B135" i="97"/>
  <c r="B134" i="97"/>
  <c r="B133" i="97"/>
  <c r="B132" i="97"/>
  <c r="B128" i="97"/>
  <c r="B127" i="97"/>
  <c r="B126" i="97"/>
  <c r="B125" i="97"/>
  <c r="B124" i="97"/>
  <c r="B120" i="97"/>
  <c r="B119" i="97"/>
  <c r="B118" i="97"/>
  <c r="B117" i="97"/>
  <c r="B116" i="97"/>
  <c r="B111" i="97"/>
  <c r="B110" i="97"/>
  <c r="B109" i="97"/>
  <c r="B108" i="97"/>
  <c r="B107" i="97"/>
  <c r="B101" i="97"/>
  <c r="B100" i="97"/>
  <c r="B99" i="97"/>
  <c r="B98" i="97"/>
  <c r="B97" i="97"/>
  <c r="B92" i="97"/>
  <c r="B91" i="97"/>
  <c r="B90" i="97"/>
  <c r="B89" i="97"/>
  <c r="B88" i="97"/>
  <c r="B82" i="97"/>
  <c r="B81" i="97"/>
  <c r="B80" i="97"/>
  <c r="B79" i="97"/>
  <c r="B78" i="97"/>
  <c r="C61" i="97"/>
  <c r="C60" i="97"/>
  <c r="C59" i="97"/>
  <c r="C58" i="97"/>
  <c r="C57" i="97"/>
  <c r="D56" i="97"/>
  <c r="C56" i="97"/>
  <c r="D55" i="97"/>
  <c r="C55" i="97"/>
  <c r="D54" i="97"/>
  <c r="C54" i="97"/>
  <c r="D53" i="97"/>
  <c r="C53" i="97"/>
  <c r="C52" i="97"/>
  <c r="D64" i="98" l="1"/>
  <c r="C20" i="98" s="1"/>
  <c r="E64" i="98"/>
  <c r="F26" i="98" s="1"/>
  <c r="F64" i="98"/>
  <c r="C26" i="98" s="1"/>
  <c r="E19" i="98"/>
  <c r="G19" i="98"/>
  <c r="E20" i="98"/>
  <c r="D20" i="98"/>
  <c r="G26" i="98"/>
  <c r="E26" i="98"/>
  <c r="F20" i="98"/>
  <c r="D26" i="98"/>
  <c r="G20" i="98"/>
  <c r="D23" i="98"/>
  <c r="E23" i="98"/>
  <c r="F23" i="98"/>
  <c r="E17" i="98"/>
  <c r="E42" i="98"/>
  <c r="F3" i="95"/>
  <c r="C26" i="65"/>
  <c r="B11" i="53"/>
  <c r="C8" i="65"/>
  <c r="B8" i="70"/>
  <c r="B8" i="53"/>
  <c r="B10" i="70"/>
  <c r="B10" i="53"/>
  <c r="B6" i="42"/>
  <c r="B7" i="53"/>
  <c r="B5" i="42"/>
  <c r="B3" i="42"/>
  <c r="B4" i="42"/>
  <c r="G24" i="98" l="1"/>
  <c r="F24" i="98"/>
  <c r="F42" i="98"/>
  <c r="C24" i="98" s="1"/>
  <c r="E24" i="98"/>
  <c r="D24" i="98"/>
  <c r="D18" i="98"/>
  <c r="G18" i="98"/>
  <c r="F18" i="98"/>
  <c r="E18" i="98"/>
  <c r="E5" i="73"/>
  <c r="D248" i="76" l="1"/>
  <c r="D247" i="76"/>
  <c r="D246" i="76"/>
  <c r="C4" i="65" l="1"/>
  <c r="H5" i="73" l="1"/>
  <c r="B9" i="70" l="1"/>
  <c r="A28" i="42"/>
  <c r="D42" i="65"/>
  <c r="C42" i="65"/>
  <c r="H5" i="4"/>
  <c r="D11" i="53"/>
  <c r="B9" i="53"/>
  <c r="B7" i="70" l="1"/>
  <c r="E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2" authorId="0" shapeId="0" xr:uid="{00000000-0006-0000-0500-000003000000}">
      <text>
        <r>
          <rPr>
            <sz val="8"/>
            <color rgb="FF000000"/>
            <rFont val="Tahoma"/>
            <family val="2"/>
          </rPr>
          <t>include name of site visited, items seen and issues discussed</t>
        </r>
      </text>
    </comment>
    <comment ref="B37" authorId="0" shapeId="0" xr:uid="{00000000-0006-0000-0500-000004000000}">
      <text>
        <r>
          <rPr>
            <sz val="8"/>
            <color rgb="FF000000"/>
            <rFont val="Tahoma"/>
            <family val="2"/>
          </rPr>
          <t xml:space="preserve">Edit this section to name standard used, version of standard (e.g. draft number), date standard finalised. </t>
        </r>
      </text>
    </comment>
    <comment ref="B56" authorId="0" shapeId="0" xr:uid="{8DED558B-D76B-455B-AD8E-C618A636DEFA}">
      <text>
        <r>
          <rPr>
            <sz val="8"/>
            <color rgb="FF000000"/>
            <rFont val="Tahoma"/>
            <family val="2"/>
          </rPr>
          <t xml:space="preserve">Has the forest manager dealt appropriately with any stakeholder comments received in the past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78" authorId="0" shapeId="0" xr:uid="{00000000-0006-0000-08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3" authorId="0" shapeId="0" xr:uid="{00000000-0006-0000-0800-000006000000}">
      <text>
        <r>
          <rPr>
            <sz val="8"/>
            <color indexed="81"/>
            <rFont val="Tahoma"/>
            <family val="2"/>
          </rPr>
          <t>Refer to maps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5" authorId="0" shapeId="0" xr:uid="{00000000-0006-0000-0900-000002000000}">
      <text>
        <r>
          <rPr>
            <sz val="8"/>
            <color rgb="FF000000"/>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6" authorId="0" shapeId="0" xr:uid="{6C9D4053-462B-4BD1-A0CB-4C2B7733D0F6}">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6" authorId="0" shapeId="0" xr:uid="{9C336589-E241-4557-BBDF-BD1D90A64A1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6" authorId="0" shapeId="0" xr:uid="{884BFBC6-34DE-4AFF-AB70-F4DC5805C19A}">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SA</author>
  </authors>
  <commentList>
    <comment ref="D281" authorId="0" shapeId="0" xr:uid="{D5D480E0-ABF9-41F6-B5D2-9E75981B7F10}">
      <text>
        <r>
          <rPr>
            <sz val="8"/>
            <color indexed="81"/>
            <rFont val="Tahoma"/>
            <family val="2"/>
          </rPr>
          <t xml:space="preserve">http://www.ilo.org/ilolex/english/convdisp1.htm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 Kagiali</author>
    <author>Meriel Robson</author>
  </authors>
  <commentList>
    <comment ref="I10" authorId="0" shapeId="0" xr:uid="{91764BF4-4A74-4076-8A6F-C5254FA9C4DF}">
      <text>
        <r>
          <rPr>
            <b/>
            <sz val="9"/>
            <color rgb="FF000000"/>
            <rFont val="Tahoma"/>
            <family val="2"/>
          </rPr>
          <t>Heidi Kagiali:</t>
        </r>
        <r>
          <rPr>
            <sz val="9"/>
            <color rgb="FF000000"/>
            <rFont val="Tahoma"/>
            <family val="2"/>
          </rPr>
          <t xml:space="preserve">
</t>
        </r>
        <r>
          <rPr>
            <sz val="9"/>
            <color rgb="FF000000"/>
            <rFont val="Tahoma"/>
            <family val="2"/>
          </rPr>
          <t>Please transfer info from FSC-FM-DAR</t>
        </r>
      </text>
    </comment>
    <comment ref="B11" authorId="0" shapeId="0" xr:uid="{740702E5-A672-48DB-96D4-047F0982616B}">
      <text>
        <r>
          <rPr>
            <b/>
            <sz val="9"/>
            <color rgb="FF000000"/>
            <rFont val="Tahoma"/>
            <family val="2"/>
          </rPr>
          <t>Heidi Kagiali:</t>
        </r>
        <r>
          <rPr>
            <sz val="9"/>
            <color rgb="FF000000"/>
            <rFont val="Tahoma"/>
            <family val="2"/>
          </rPr>
          <t xml:space="preserve">
</t>
        </r>
        <r>
          <rPr>
            <sz val="9"/>
            <color rgb="FF000000"/>
            <rFont val="Tahoma"/>
            <family val="2"/>
          </rPr>
          <t>Please transfer info from FSC-FM-DAR</t>
        </r>
      </text>
    </comment>
    <comment ref="C11" authorId="0" shapeId="0" xr:uid="{7DCC97C6-AC65-4457-AE02-187FD7BE6D14}">
      <text>
        <r>
          <rPr>
            <b/>
            <sz val="9"/>
            <color indexed="81"/>
            <rFont val="Tahoma"/>
            <family val="2"/>
          </rPr>
          <t>Heidi Kagiali:</t>
        </r>
        <r>
          <rPr>
            <sz val="9"/>
            <color indexed="81"/>
            <rFont val="Tahoma"/>
            <family val="2"/>
          </rPr>
          <t xml:space="preserve">
Please transfer info from FSC-FM-DAR</t>
        </r>
      </text>
    </comment>
    <comment ref="H11" authorId="1" shapeId="0" xr:uid="{F3FA7ECD-3FA2-4683-8DB9-C4F362668B06}">
      <text>
        <r>
          <rPr>
            <b/>
            <sz val="9"/>
            <color indexed="81"/>
            <rFont val="Tahoma"/>
            <family val="2"/>
          </rPr>
          <t>date member left group (where applicable). Please also grey out member line.</t>
        </r>
        <r>
          <rPr>
            <sz val="9"/>
            <color indexed="81"/>
            <rFont val="Tahoma"/>
            <family val="2"/>
          </rPr>
          <t xml:space="preserve">
</t>
        </r>
      </text>
    </comment>
    <comment ref="N11" authorId="1" shapeId="0" xr:uid="{EF17B08D-682A-4E9C-9094-A028C6329055}">
      <text>
        <r>
          <rPr>
            <b/>
            <sz val="9"/>
            <color rgb="FF000000"/>
            <rFont val="Tahoma"/>
            <family val="2"/>
          </rPr>
          <t xml:space="preserve">guidance list types, eg. HCV1 &amp; HCV2
</t>
        </r>
        <r>
          <rPr>
            <b/>
            <sz val="9"/>
            <color rgb="FF000000"/>
            <rFont val="Tahoma"/>
            <family val="2"/>
          </rPr>
          <t>as per definition on page A10</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Alison Pilling</author>
  </authors>
  <commentList>
    <comment ref="A14" authorId="0" shapeId="0" xr:uid="{00000000-0006-0000-1700-000001000000}">
      <text>
        <r>
          <rPr>
            <b/>
            <sz val="8"/>
            <color indexed="81"/>
            <rFont val="Tahoma"/>
            <family val="2"/>
          </rPr>
          <t>MA/S1/S2/S3/S4/RA</t>
        </r>
      </text>
    </comment>
    <comment ref="A24" authorId="0" shapeId="0" xr:uid="{00000000-0006-0000-17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4" authorId="1" shapeId="0" xr:uid="{00000000-0006-0000-1700-000003000000}">
      <text>
        <r>
          <rPr>
            <sz val="9"/>
            <color indexed="81"/>
            <rFont val="Tahoma"/>
            <family val="2"/>
          </rPr>
          <t>choose from drop down list</t>
        </r>
      </text>
    </comment>
    <comment ref="B35" authorId="2" shapeId="0" xr:uid="{BAB183B0-3C76-4412-9FE4-963F6E256B8F}">
      <text>
        <r>
          <rPr>
            <b/>
            <sz val="9"/>
            <color rgb="FF000000"/>
            <rFont val="Tahoma"/>
            <family val="2"/>
          </rPr>
          <t>Alison Pilling:</t>
        </r>
        <r>
          <rPr>
            <sz val="9"/>
            <color rgb="FF000000"/>
            <rFont val="Tahoma"/>
            <family val="2"/>
          </rPr>
          <t xml:space="preserve">
</t>
        </r>
        <r>
          <rPr>
            <sz val="9"/>
            <color rgb="FF000000"/>
            <rFont val="Tahoma"/>
            <family val="2"/>
          </rPr>
          <t>Add Appropriate Approver's Name here</t>
        </r>
      </text>
    </comment>
  </commentList>
</comments>
</file>

<file path=xl/sharedStrings.xml><?xml version="1.0" encoding="utf-8"?>
<sst xmlns="http://schemas.openxmlformats.org/spreadsheetml/2006/main" count="6610" uniqueCount="3836">
  <si>
    <t>Forest Certification Public Report</t>
  </si>
  <si>
    <t>Certificate Holder:</t>
  </si>
  <si>
    <t xml:space="preserve">Forest Name: </t>
  </si>
  <si>
    <t>Contact person:</t>
  </si>
  <si>
    <t>Country:</t>
  </si>
  <si>
    <t xml:space="preserve">Standard: </t>
  </si>
  <si>
    <t>Certificate code:</t>
  </si>
  <si>
    <r>
      <t>FSC</t>
    </r>
    <r>
      <rPr>
        <vertAlign val="superscript"/>
        <sz val="12"/>
        <rFont val="Arial"/>
        <family val="2"/>
      </rPr>
      <t>®</t>
    </r>
    <r>
      <rPr>
        <sz val="12"/>
        <rFont val="Arial"/>
        <family val="2"/>
      </rPr>
      <t xml:space="preserve"> logo licence code:</t>
    </r>
  </si>
  <si>
    <t>Certificate issue date:</t>
  </si>
  <si>
    <t>Certificate expiry date:</t>
  </si>
  <si>
    <t>Table of contents:</t>
  </si>
  <si>
    <t>1. Basic Info</t>
  </si>
  <si>
    <t>2. Findings - Legacy</t>
  </si>
  <si>
    <t>3. Main Assessment Certification Process</t>
  </si>
  <si>
    <t>4. Admin - not required for SLIMF and CW/FM</t>
  </si>
  <si>
    <r>
      <t xml:space="preserve">5. Main Assessment </t>
    </r>
    <r>
      <rPr>
        <b/>
        <sz val="10"/>
        <rFont val="Arial"/>
        <family val="2"/>
      </rPr>
      <t>OR</t>
    </r>
    <r>
      <rPr>
        <sz val="10"/>
        <rFont val="Arial"/>
        <family val="2"/>
      </rPr>
      <t xml:space="preserve"> 5a Main Assessment for Groups</t>
    </r>
  </si>
  <si>
    <t>6. Surveillance 1 (S1)</t>
  </si>
  <si>
    <t>7. Surveillance 2 (S2)</t>
  </si>
  <si>
    <t>8. Surveillance 3 (S3)</t>
  </si>
  <si>
    <t>9. Surveillance 4 (S4)</t>
  </si>
  <si>
    <t>10a. Desk Surveillance SLIMF</t>
  </si>
  <si>
    <t>10b. Field Surveillance SLIMF</t>
  </si>
  <si>
    <t>Annexes:</t>
  </si>
  <si>
    <t>A1.1: Pesticides</t>
  </si>
  <si>
    <t>A1.2: Intact Forest Landscapes</t>
  </si>
  <si>
    <t>A2: Consultation</t>
  </si>
  <si>
    <t>A3: Species list</t>
  </si>
  <si>
    <t>A4: CITES list (for reference)</t>
  </si>
  <si>
    <t>A5: Laws and Regulations</t>
  </si>
  <si>
    <t>A6: Group Standard</t>
  </si>
  <si>
    <t>A7: Group member details/ FMU details (Group &amp; Multiple FMU)</t>
  </si>
  <si>
    <t>A8: Sampling calculation</t>
  </si>
  <si>
    <t>A9: NTFP checklist (use appropriate adapted standard for specific NTFP and region)</t>
  </si>
  <si>
    <t>A10: Glossary</t>
  </si>
  <si>
    <t>A11: Certification Decision form</t>
  </si>
  <si>
    <t>A12: Product Schedule</t>
  </si>
  <si>
    <t>A12b: Ecosystem Services Schedule</t>
  </si>
  <si>
    <t>A13: ILO Conventions (for reference)</t>
  </si>
  <si>
    <t>A14: Product Codes (for reference)</t>
  </si>
  <si>
    <t>A15: Translation requirements (for reference)</t>
  </si>
  <si>
    <t>A16: Ecosystem Services checklist</t>
  </si>
  <si>
    <t>A17: Ecosystem Services findings - Legacy</t>
  </si>
  <si>
    <t>A18: Opening &amp; Closing meeting</t>
  </si>
  <si>
    <t>Assessment date</t>
  </si>
  <si>
    <t>Audit Team Leader</t>
  </si>
  <si>
    <t>Checked by</t>
  </si>
  <si>
    <t>Date Checked</t>
  </si>
  <si>
    <t>Approved by</t>
  </si>
  <si>
    <t>Report finalisation &amp; Update date</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</si>
  <si>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</si>
  <si>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</si>
  <si>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</si>
  <si>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</si>
  <si>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</si>
  <si>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</si>
  <si>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</si>
  <si>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</si>
  <si>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</si>
  <si>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</si>
  <si>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</si>
  <si>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r>
      <t>FSC Licence Code FSC</t>
    </r>
    <r>
      <rPr>
        <vertAlign val="superscript"/>
        <sz val="8"/>
        <rFont val="Arial"/>
        <family val="2"/>
      </rPr>
      <t>®</t>
    </r>
    <r>
      <rPr>
        <sz val="8"/>
        <rFont val="Arial"/>
        <family val="2"/>
      </rPr>
      <t xml:space="preserve"> A000525</t>
    </r>
  </si>
  <si>
    <t xml:space="preserve">   ©  Produced by Soil Association Certification Limited</t>
  </si>
  <si>
    <t xml:space="preserve">BASIC INFORMATION </t>
  </si>
  <si>
    <t>Note: Cells in green borders include information requested on the FSC database. Please check carefully at each audit and highlight changes in yellow</t>
  </si>
  <si>
    <t>Do not unhide hidden columns</t>
  </si>
  <si>
    <t>The present document RT-FM-001-25 shall only be used together with FSC FM Digital audit report template (FSC-FM-DAR). Additional information for the Certificate Holder is recorded in FSC-FM-DAR. Reference fields in light grey do not require input unless stated otherwise.</t>
  </si>
  <si>
    <t>Certification Body</t>
  </si>
  <si>
    <t>Soil Association Certification Ltd</t>
  </si>
  <si>
    <t>Guidance</t>
  </si>
  <si>
    <t>1.1.1</t>
  </si>
  <si>
    <t>Certificate registration code</t>
  </si>
  <si>
    <t>To be completed by SA Certification on issue of certificate in Cover D8</t>
  </si>
  <si>
    <t>1.1.2</t>
  </si>
  <si>
    <t>Type of certification</t>
  </si>
  <si>
    <t>FSC</t>
  </si>
  <si>
    <t>1.1.3</t>
  </si>
  <si>
    <t>Please detail any current or previous FSC/Other applications or certifications within the last 5 years
For previous certificates please supply a copy of the last audit report</t>
  </si>
  <si>
    <t>See FSC-FM-DAR 1.10</t>
  </si>
  <si>
    <t>For current or suspended FSC certificates, unless subject to a transfer agreement as per FSC-PRO-20-003, we will not be able to progress applications. For previous FSC certificates we will need a copy of the last audit report</t>
  </si>
  <si>
    <t>Details of Certificate holder</t>
  </si>
  <si>
    <t>1.2.1</t>
  </si>
  <si>
    <t>Company name and legal entity</t>
  </si>
  <si>
    <t>Auto-populated from Cover D3 and shall be identical to FSC-FM-DAR 1.01</t>
  </si>
  <si>
    <t>Forest owner(s)</t>
  </si>
  <si>
    <t>1.2.2</t>
  </si>
  <si>
    <t>Company name and legal entity in local language</t>
  </si>
  <si>
    <t>Wood procurement organisation(s)</t>
  </si>
  <si>
    <t>1.2.3</t>
  </si>
  <si>
    <t>Company registration number</t>
  </si>
  <si>
    <t>Felling operations contractor</t>
  </si>
  <si>
    <t>1.2.12</t>
  </si>
  <si>
    <t>Any particular logistics for travel arrangements to the site or between the sites?</t>
  </si>
  <si>
    <t>Silvicultural contractor</t>
  </si>
  <si>
    <t>Scope of certificate</t>
  </si>
  <si>
    <t>Forest management planning contractor</t>
  </si>
  <si>
    <t>1.3.1</t>
  </si>
  <si>
    <t>Type of certificate</t>
  </si>
  <si>
    <t>Select from dropdown list</t>
  </si>
  <si>
    <t>Single</t>
  </si>
  <si>
    <t>1.3.1a</t>
  </si>
  <si>
    <t>Type of operation</t>
  </si>
  <si>
    <t>Group</t>
  </si>
  <si>
    <t>1.3.2a</t>
  </si>
  <si>
    <t>Name(s) of the forest/organisations covered by the certificate</t>
  </si>
  <si>
    <t>For group certificates see FSC-FM-DAR sheet 6 'Groups' and A7</t>
  </si>
  <si>
    <t>Natural</t>
  </si>
  <si>
    <t>1.3.6</t>
  </si>
  <si>
    <t>Latitude</t>
  </si>
  <si>
    <t>Only applicable for single FMU. For Multiple FMUs and Groups see FSC-FM-DAR 7.06 and A7</t>
  </si>
  <si>
    <t>Plantation</t>
  </si>
  <si>
    <t>1.3.7</t>
  </si>
  <si>
    <t>Longitude</t>
  </si>
  <si>
    <t>Only applicable for single FMU. For Multiple FMUs and Groups see FSC-FM-DAR 7.07 and A7</t>
  </si>
  <si>
    <t>Boreal</t>
  </si>
  <si>
    <t>Community</t>
  </si>
  <si>
    <t>Semi-Natural Mixed Plantation &amp; Natural Forest</t>
  </si>
  <si>
    <t>1.3.9</t>
  </si>
  <si>
    <t>Forest Zone</t>
  </si>
  <si>
    <t>Select from dropdown list
See FSC-FM-DAR 7.02 for info per FMU</t>
  </si>
  <si>
    <t>Temperate</t>
  </si>
  <si>
    <t>State</t>
  </si>
  <si>
    <t>1.3.10</t>
  </si>
  <si>
    <r>
      <t>FSC</t>
    </r>
    <r>
      <rPr>
        <b/>
        <vertAlign val="superscript"/>
        <sz val="11"/>
        <rFont val="Arial"/>
        <family val="2"/>
      </rPr>
      <t>®</t>
    </r>
    <r>
      <rPr>
        <b/>
        <sz val="11"/>
        <rFont val="Arial"/>
        <family val="2"/>
      </rPr>
      <t xml:space="preserve"> AAF categories</t>
    </r>
  </si>
  <si>
    <t>Non-SLIMF area (ha)</t>
  </si>
  <si>
    <t>SLIMF area (ha)</t>
  </si>
  <si>
    <t>Subtropical</t>
  </si>
  <si>
    <t>Private</t>
  </si>
  <si>
    <t>Coniferous</t>
  </si>
  <si>
    <t>Natural Forest - Community Forestry</t>
  </si>
  <si>
    <t>Tropical</t>
  </si>
  <si>
    <t>Indigenous peoples</t>
  </si>
  <si>
    <t>Consession</t>
  </si>
  <si>
    <t xml:space="preserve">Broad-leaved dominant </t>
  </si>
  <si>
    <t>Natural Forest- Conservation purposes</t>
  </si>
  <si>
    <t>Coniferous dominant</t>
  </si>
  <si>
    <t>Natural Forest - Tropical</t>
  </si>
  <si>
    <t>Natural Forest - Boreal</t>
  </si>
  <si>
    <t>Natural Forest Temperate</t>
  </si>
  <si>
    <t>Forest management</t>
  </si>
  <si>
    <t>1.4.1a</t>
  </si>
  <si>
    <t>Tenure Management</t>
  </si>
  <si>
    <t>Select from dropdown list
See FSC-FM-DAR 7.05 for info per FMU</t>
  </si>
  <si>
    <t>1.4.1b</t>
  </si>
  <si>
    <t>Tenure Ownership</t>
  </si>
  <si>
    <t>Select from dropdown list
See FSC-FM-DAR 7.04 for info per FMU</t>
  </si>
  <si>
    <t>1.4.3</t>
  </si>
  <si>
    <t>Forest Type</t>
  </si>
  <si>
    <t>1.4.4</t>
  </si>
  <si>
    <t>Forest Composition</t>
  </si>
  <si>
    <t>1.4.5b</t>
  </si>
  <si>
    <t>Presence of Indigenous Peoples</t>
  </si>
  <si>
    <t xml:space="preserve">See applicable Forest Stewardship Standard for guidance. </t>
  </si>
  <si>
    <t>1.4.5c</t>
  </si>
  <si>
    <t xml:space="preserve">Presence of Intact Forest Landscape </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</si>
  <si>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</si>
  <si>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</si>
  <si>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</si>
  <si>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</si>
  <si>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</si>
  <si>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</si>
  <si>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</si>
  <si>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</si>
  <si>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</si>
  <si>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</si>
  <si>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</si>
  <si>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</si>
  <si>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</si>
  <si>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</si>
  <si>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</si>
  <si>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</si>
  <si>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</si>
  <si>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See total area in FSC-FM-DAR 5.03 and Record justification below for single FMUs only:</t>
  </si>
  <si>
    <t>For Multisites and Groups the details per FMU are recorded in A7 Members &amp; FMUs</t>
  </si>
  <si>
    <t>YES</t>
  </si>
  <si>
    <t>NO</t>
  </si>
  <si>
    <t>DO NOT DELETE - contains drop down data</t>
  </si>
  <si>
    <t>Obs</t>
  </si>
  <si>
    <t>Minor</t>
  </si>
  <si>
    <t>Major</t>
  </si>
  <si>
    <t>Do not use this sheet to record new Findings
Please record all findings in worksheet 14 'CARs' of FSC-FM-DAR</t>
  </si>
  <si>
    <t>CORRECTIVE ACTION REGISTER</t>
  </si>
  <si>
    <t>Justification for grading (DROP DOWN LIST)</t>
  </si>
  <si>
    <t>No.</t>
  </si>
  <si>
    <t>Grade</t>
  </si>
  <si>
    <r>
      <t xml:space="preserve">Non-compliance (or potential non-compliance for an Observation)
</t>
    </r>
    <r>
      <rPr>
        <sz val="10"/>
        <rFont val="Arial"/>
        <family val="2"/>
      </rPr>
      <t>(Groups: specify Group or Member level)</t>
    </r>
  </si>
  <si>
    <t>Std ref</t>
  </si>
  <si>
    <t>Corrective Action Request</t>
  </si>
  <si>
    <t>Deadline</t>
  </si>
  <si>
    <r>
      <t xml:space="preserve">Date &amp; Evidence
</t>
    </r>
    <r>
      <rPr>
        <sz val="10"/>
        <rFont val="Arial"/>
        <family val="2"/>
      </rPr>
      <t>(Record date &amp; name if closing between surveillance audits.)</t>
    </r>
  </si>
  <si>
    <t>Status</t>
  </si>
  <si>
    <t>Date Closed</t>
  </si>
  <si>
    <t>CARs from MA</t>
  </si>
  <si>
    <t>OBS - complies with the STD requirements but potential NC in future</t>
  </si>
  <si>
    <t>200X.1</t>
  </si>
  <si>
    <t xml:space="preserve">Obs </t>
  </si>
  <si>
    <r>
      <rPr>
        <b/>
        <sz val="11"/>
        <color indexed="12"/>
        <rFont val="Arial"/>
        <family val="2"/>
      </rPr>
      <t xml:space="preserve">8.3.3: </t>
    </r>
    <r>
      <rPr>
        <sz val="11"/>
        <color indexed="12"/>
        <rFont val="Arial"/>
        <family val="2"/>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</si>
  <si>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</si>
  <si>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</si>
  <si>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</si>
  <si>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Arial"/>
        <family val="2"/>
      </rPr>
      <t>2018 S1:</t>
    </r>
    <r>
      <rPr>
        <sz val="11"/>
        <color indexed="12"/>
        <rFont val="Arial"/>
        <family val="2"/>
      </rPr>
      <t xml:space="preserve"> No FSC sales yet therefore Obs to remain open for review at S2.</t>
    </r>
  </si>
  <si>
    <t>Open</t>
  </si>
  <si>
    <t>Example CARs for guidance (delete from audit report)</t>
  </si>
  <si>
    <t>Major - absence or a total breakdown of a system,</t>
  </si>
  <si>
    <t>Closed</t>
  </si>
  <si>
    <t>Minor - unusual/non-systematic</t>
  </si>
  <si>
    <t>Choose one option from the drop downs</t>
  </si>
  <si>
    <t>CARs from S1</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</si>
  <si>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</si>
  <si>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</si>
  <si>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</si>
  <si>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</si>
  <si>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</si>
  <si>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</si>
  <si>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</si>
  <si>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</si>
  <si>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3.0</t>
  </si>
  <si>
    <r>
      <rPr>
        <b/>
        <sz val="14"/>
        <color theme="0"/>
        <rFont val="Arial"/>
        <family val="2"/>
      </rPr>
      <t xml:space="preserve">THE CERTIFICATION ASSESSMENT PROCESS </t>
    </r>
    <r>
      <rPr>
        <b/>
        <sz val="11"/>
        <color theme="0"/>
        <rFont val="Arial"/>
        <family val="2"/>
      </rPr>
      <t xml:space="preserve">
Edit text in blue as appropriate and change to black normal script before submitting report for review </t>
    </r>
  </si>
  <si>
    <t>Assessment dates</t>
  </si>
  <si>
    <t>Pre Assessment dates</t>
  </si>
  <si>
    <t>Please complete</t>
  </si>
  <si>
    <t>Itinerary: See FSC-FM-DAR 4.01 - 4.06</t>
  </si>
  <si>
    <t>Estimate of person days to implement assessment: See FSC-FM-DAR 2.04 &amp; 3.03 &amp; 3.04</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</si>
  <si>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</si>
  <si>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</si>
  <si>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</si>
  <si>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 See FSC-FM-DAR 3.01 - 3.07</t>
  </si>
  <si>
    <t>Team members’ c.v.’s are held on file at the SA Cert office.</t>
  </si>
  <si>
    <t>3.2.1</t>
  </si>
  <si>
    <t>Report author</t>
  </si>
  <si>
    <t>Report Peer review: See FSC-FM-DAR 15.01 - 15.04</t>
  </si>
  <si>
    <t>delete section if SLIMF only or CW/FM</t>
  </si>
  <si>
    <t xml:space="preserve">The audit reports and draft SA Cert decision was also sent to the client for comment. 
Note that Peer review is not required for FSC FM SLIMF and FSC CW/FM certification.
</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</si>
  <si>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</si>
  <si>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</si>
  <si>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</si>
  <si>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</si>
  <si>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</si>
  <si>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</si>
  <si>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</si>
  <si>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</si>
  <si>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(incl version and date approved)</t>
  </si>
  <si>
    <t>OR</t>
  </si>
  <si>
    <t>AND for groups</t>
  </si>
  <si>
    <t>3.7.1</t>
  </si>
  <si>
    <t>Adaptations/Modifications to standard</t>
  </si>
  <si>
    <t>3.8</t>
  </si>
  <si>
    <t xml:space="preserve">Stakeholder consultation process </t>
  </si>
  <si>
    <t>3.8.1</t>
  </si>
  <si>
    <t>Summary of stakeholder process</t>
  </si>
  <si>
    <t>x consultees were contacted</t>
  </si>
  <si>
    <t>x responses were received</t>
  </si>
  <si>
    <t>Consultation was carried out on day/month/year</t>
  </si>
  <si>
    <t>3.8.2</t>
  </si>
  <si>
    <t>Stakeholder consultation process - SLIMF only</t>
  </si>
  <si>
    <t>delete section if non-SLIMF</t>
  </si>
  <si>
    <t xml:space="preserve">Stakeholder consultation forms an integral part of FSC assessments. For sites eligible for a SLIMF assessment the forest manager is responsible for informing stakeholders that the certification process is taking place and for inviting comment 6 weeks in advance of an assessment. The Soil Association Certification Limited auditor inspected and assessed the stakeholder consultation records and comments. </t>
  </si>
  <si>
    <t>AND</t>
  </si>
  <si>
    <t xml:space="preserve">These were assessed as being appropriate to the enterprise. </t>
  </si>
  <si>
    <t>Stakeholder consultation was considered to be inadequate and further action requested, see Condition 200X.X</t>
  </si>
  <si>
    <t xml:space="preserve">See A2 for summary of issues raised by stakeholders and Soil Association Certification Limited response. </t>
  </si>
  <si>
    <t>Observations</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</si>
  <si>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worksheet 14 'CARs' of FSC-FM-DAR</t>
  </si>
  <si>
    <t>Each non-compliance is described in detail in worksheet 14 'CARs' of FSC-FM-DAR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worksheet 14 'CARs' of FSC-FM-DAR for close out details.</t>
  </si>
  <si>
    <t>3.10</t>
  </si>
  <si>
    <t>Issues</t>
  </si>
  <si>
    <t>Where an issue was difficult to assess or contradictory evidence was identified this is discussed in the section below and the conclusions drawn given.</t>
  </si>
  <si>
    <t>Ref</t>
  </si>
  <si>
    <t>Issue</t>
  </si>
  <si>
    <t>WGCS x.x</t>
  </si>
  <si>
    <t>FSC x.x</t>
  </si>
  <si>
    <t>UKWAS x.x FSC x.x</t>
  </si>
  <si>
    <t>Results, Conclusions and Recommendations: See FSC-FM-DAR 2.21.1 - 2.21.2</t>
  </si>
  <si>
    <t>SURVEILLANCE - SLIMF only</t>
  </si>
  <si>
    <t xml:space="preserve">It is an FSC requirement that monitoring takes place each year over the life time of the certificate. At least one annual monitoring must involve a site visit, monitoring in other years may be carried out by a desk based audits for which, the forest operation must fill out a Soil Association Certification Limited SLIMF monitoring form and submit it to Soil Association Certification Limited.  </t>
  </si>
  <si>
    <r>
      <rPr>
        <b/>
        <sz val="11"/>
        <rFont val="Arial"/>
        <family val="2"/>
      </rPr>
      <t>Monitoring requirements are assessed on the basis of the following aspects:</t>
    </r>
    <r>
      <rPr>
        <sz val="11"/>
        <rFont val="Arial"/>
        <family val="2"/>
      </rPr>
      <t xml:space="preserve">
Production status
Conservation status
Stakeholder issues
Conditions issued</t>
    </r>
  </si>
  <si>
    <t>Monitoring will be carried out to co-incide with harvesting operations where possible. Harvesting operations are planned for:</t>
  </si>
  <si>
    <t>Auditor observation</t>
  </si>
  <si>
    <t>On the basis of this analysis it is decided to carry out field visits:</t>
  </si>
  <si>
    <t>Soil Association Certification Limited to complete</t>
  </si>
  <si>
    <t>Desk based audits are carried out in other years and the results recorded in worksheet 10</t>
  </si>
  <si>
    <t>Not required for SLIMF and CW/FM Certification - please delete worksheet. For non-SLIMF FM Certificates delete this row and complete below.</t>
  </si>
  <si>
    <t>4.0</t>
  </si>
  <si>
    <t>ADMINISTRATIVE CONTEXT</t>
  </si>
  <si>
    <t>Context – summary of the legislative, administrative and land use contexts in which the forest management enterprise operates, including the roles of responsible government agencies, involved in aspects of forest management (eg. harvesting, monitoring, protection, health and safety, infrastructure and other uses).</t>
  </si>
  <si>
    <t>National Forest Cover and land use summary</t>
  </si>
  <si>
    <t>Agencies involved in forest management, protection and monitoring</t>
  </si>
  <si>
    <t>Legislation</t>
  </si>
  <si>
    <t>5.0</t>
  </si>
  <si>
    <r>
      <rPr>
        <b/>
        <sz val="14"/>
        <color theme="0"/>
        <rFont val="Arial"/>
        <family val="2"/>
      </rPr>
      <t xml:space="preserve">THE FOREST </t>
    </r>
    <r>
      <rPr>
        <b/>
        <sz val="11"/>
        <color theme="0"/>
        <rFont val="Arial"/>
        <family val="2"/>
      </rPr>
      <t xml:space="preserve">
Edit text in blue as appropriate and change to black text before submitting report for review</t>
    </r>
  </si>
  <si>
    <t>GENERAL BACKGROUND ABOUT THE FME</t>
  </si>
  <si>
    <t>5.1.1</t>
  </si>
  <si>
    <t>Type of FME and year established</t>
  </si>
  <si>
    <t>TENURE</t>
  </si>
  <si>
    <t>5.2.1</t>
  </si>
  <si>
    <t>Third party tenure and use rights</t>
  </si>
  <si>
    <t>5.2.2</t>
  </si>
  <si>
    <t>Forest Owner/manager’s other activity or areas managed</t>
  </si>
  <si>
    <t>5.2.3</t>
  </si>
  <si>
    <t>Land use history and profile of adjacent lands</t>
  </si>
  <si>
    <t xml:space="preserve">SUMMARY OF FOREST MANAGEMENT </t>
  </si>
  <si>
    <t>5.3.1</t>
  </si>
  <si>
    <t xml:space="preserve">Structure of management organisation </t>
  </si>
  <si>
    <t xml:space="preserve">In the case of Multiple FMU's there is a specified person with overall responsibility for the multi-site - usually the contact person. </t>
  </si>
  <si>
    <t>5.3.2</t>
  </si>
  <si>
    <t>Description of Management System</t>
  </si>
  <si>
    <t>5.3.3</t>
  </si>
  <si>
    <t>Total management area and main divisions</t>
  </si>
  <si>
    <t>5.3.4</t>
  </si>
  <si>
    <t>Forest composition and forest production</t>
  </si>
  <si>
    <t>5.3.5</t>
  </si>
  <si>
    <t>Management objectives</t>
  </si>
  <si>
    <t>5.3.6</t>
  </si>
  <si>
    <t>Silviculture and/or forest management systems</t>
  </si>
  <si>
    <t>5.3.6a</t>
  </si>
  <si>
    <t>General description</t>
  </si>
  <si>
    <t>5.3.6b</t>
  </si>
  <si>
    <t>Restocking: See FSC-FM-DAR 7.13 &amp; 7.14</t>
  </si>
  <si>
    <t>5.3.7</t>
  </si>
  <si>
    <t>Principal harvesting techniques</t>
  </si>
  <si>
    <t>5.3.8</t>
  </si>
  <si>
    <t>Procedures for stakeholder consultation - CW/FM only</t>
  </si>
  <si>
    <t>delete section if non CW/FM</t>
  </si>
  <si>
    <t>SUSTAINED YIELD</t>
  </si>
  <si>
    <t>5.4.1</t>
  </si>
  <si>
    <t>Annual allowable cut (cu.m.yr): See FSC-FM-DAR 7.19</t>
  </si>
  <si>
    <t>5.4.2</t>
  </si>
  <si>
    <t>Assumptions and sources of data on which estimates are based</t>
  </si>
  <si>
    <t>5.4.3</t>
  </si>
  <si>
    <t>Rationale for annual harvest in terms of volumes and species</t>
  </si>
  <si>
    <t>5.4.4</t>
  </si>
  <si>
    <t xml:space="preserve">Actual historical production </t>
  </si>
  <si>
    <t>5.4.5</t>
  </si>
  <si>
    <t>Current production: See FSC-FM-DAR 8.06 &amp; 9.04</t>
  </si>
  <si>
    <t>5.4.6a</t>
  </si>
  <si>
    <t>Projected production timber species: See FSC-FM-DAR 8.04</t>
  </si>
  <si>
    <t>5.4.6b</t>
  </si>
  <si>
    <t>Projected production NTFPs</t>
  </si>
  <si>
    <t xml:space="preserve">ENVIRONMENT AND BIODIVERSITY </t>
  </si>
  <si>
    <t>5.5.1</t>
  </si>
  <si>
    <t>Environmental safeguards: See FSC-FM-DAR 5.19</t>
  </si>
  <si>
    <t>Summary from management plan</t>
  </si>
  <si>
    <t>5.5.2</t>
  </si>
  <si>
    <t>Management strategy for the identification and protection of rare, threatened and endangered species</t>
  </si>
  <si>
    <t>5.5.3</t>
  </si>
  <si>
    <t>Description of High Conservation Values present: See FSC-FM-DAR 5.18</t>
  </si>
  <si>
    <t>5.5.4</t>
  </si>
  <si>
    <t>Chemical pesticides used within the forest area and reason for use</t>
  </si>
  <si>
    <t xml:space="preserve">Short description. Complete checklist A1.1 Pesticides and record the quantitative data in FSC-FM-DAR worksheet 10 'Pesticides' </t>
  </si>
  <si>
    <t>SOCIAL AND COMMUNITY ISSUES</t>
  </si>
  <si>
    <t>SUMMARY OF MONITORING ACTIVITIES</t>
  </si>
  <si>
    <t>OTHER ACTIVITIES</t>
  </si>
  <si>
    <t>5.8.1</t>
  </si>
  <si>
    <t>Summary of non forestry activities being undertaken within the management area</t>
  </si>
  <si>
    <t>5.8.2</t>
  </si>
  <si>
    <t>Impacts</t>
  </si>
  <si>
    <t>TRACKING, TRACING AND IDENTIFICATION OF PRODUCTS</t>
  </si>
  <si>
    <t>5.9.1</t>
  </si>
  <si>
    <t>Key risk areas for mixing certified and non-certified products from the forest area</t>
  </si>
  <si>
    <t>5.9.2</t>
  </si>
  <si>
    <t>Control systems - Systems and Documents used to control material flow</t>
  </si>
  <si>
    <t>5.9.3</t>
  </si>
  <si>
    <t>Identification of certified forest products</t>
  </si>
  <si>
    <t>5.9.4</t>
  </si>
  <si>
    <t>Point at which scope of joint forest and chain of custody ends</t>
  </si>
  <si>
    <t>5.9.5</t>
  </si>
  <si>
    <t>Secondary Processing by Forest Manager</t>
  </si>
  <si>
    <t>None/Subject of separate Chain of Custody report</t>
  </si>
  <si>
    <t>5.10</t>
  </si>
  <si>
    <t>MAP(S)</t>
  </si>
  <si>
    <t>Excision  (part of the certified FMU is excised)</t>
  </si>
  <si>
    <t>5.11.1</t>
  </si>
  <si>
    <t xml:space="preserve">FSC-POL-20-003 The excision of areas from the scope of certification
</t>
  </si>
  <si>
    <t>See FSC-FM-DAR 5.03 for the toral area of forest owned/managed but excluded from scope of certification and A7 Members and FMUs for area and justification per FMU.</t>
  </si>
  <si>
    <t>See issues section 3.10 and FSC-FM-DAR worksheet 14 'CARs' for documentation of any non-compliances.</t>
  </si>
  <si>
    <t>There are no excised areas. Policy not evaluated.</t>
  </si>
  <si>
    <t>5.11.3</t>
  </si>
  <si>
    <t>Description of the controls that are in place to prevent confusion being generated as to which activities or products are certified, and which are not:</t>
  </si>
  <si>
    <t>5a.0</t>
  </si>
  <si>
    <r>
      <rPr>
        <b/>
        <sz val="14"/>
        <color theme="0"/>
        <rFont val="Arial"/>
        <family val="2"/>
      </rPr>
      <t>THE GROUP</t>
    </r>
    <r>
      <rPr>
        <b/>
        <sz val="11"/>
        <color theme="0"/>
        <rFont val="Arial"/>
        <family val="2"/>
      </rPr>
      <t xml:space="preserve">
Edit text in blue as appropriate and change to black text before submitting report for review</t>
    </r>
  </si>
  <si>
    <t>5a.1</t>
  </si>
  <si>
    <t xml:space="preserve">Group manager/entity description </t>
  </si>
  <si>
    <t>Specify type of operation, year established, number of sites</t>
  </si>
  <si>
    <t>5a.2</t>
  </si>
  <si>
    <t>Ownership of the land, forest and forest management enterprise</t>
  </si>
  <si>
    <t>See list of group members in A7 and FSC-FM-DAR sheet 6 Group Members</t>
  </si>
  <si>
    <t>5a.3</t>
  </si>
  <si>
    <t>Responsibility of Group Manager</t>
  </si>
  <si>
    <t>If Ecosystem Services are within the scope clearly describe the separation of responsibilities between manager &amp; member</t>
  </si>
  <si>
    <t>5a.4</t>
  </si>
  <si>
    <t>Responsibility of Group Members</t>
  </si>
  <si>
    <t>5a.5</t>
  </si>
  <si>
    <t>System for assessment and demonstration of compliance with forest management standard</t>
  </si>
  <si>
    <t>5a.6</t>
  </si>
  <si>
    <r>
      <t>Compliance with FSC</t>
    </r>
    <r>
      <rPr>
        <b/>
        <vertAlign val="superscript"/>
        <sz val="11"/>
        <color theme="0"/>
        <rFont val="Arial"/>
        <family val="2"/>
      </rPr>
      <t xml:space="preserve"> </t>
    </r>
    <r>
      <rPr>
        <b/>
        <sz val="11"/>
        <color theme="0"/>
        <rFont val="Arial"/>
        <family val="2"/>
      </rPr>
      <t>group requirements</t>
    </r>
  </si>
  <si>
    <t>See Group standard and checklist Annex 6</t>
  </si>
  <si>
    <t>THE FOREST 
Edit text in blue as appropriate and change to black text and change to black text before submitting report for review</t>
  </si>
  <si>
    <t>GENERAL BACKGROUND ABOUT THE OPERATION</t>
  </si>
  <si>
    <t>Total area (hectares): See FSC-FM-DAR 6.06</t>
  </si>
  <si>
    <t>Type of operation and year established</t>
  </si>
  <si>
    <t>Site 1:</t>
  </si>
  <si>
    <t>Site 2:</t>
  </si>
  <si>
    <t>etc</t>
  </si>
  <si>
    <t>5.1.2</t>
  </si>
  <si>
    <t>Ownership of the land, forest and forest management enterprise: See FSC-FM-DAR 7.04</t>
  </si>
  <si>
    <t>Forest Owner/manager’s tenure: See FSC-FM-DAR 7.05</t>
  </si>
  <si>
    <t>5.2.4</t>
  </si>
  <si>
    <t>Documented system / Centralised policies and procedures</t>
  </si>
  <si>
    <t>Description of resources available: technical (ie. equipment) and human (ie no. of people /relevant training/access to expert advice). Training systems for whole group should be recorded</t>
  </si>
  <si>
    <t>General:</t>
  </si>
  <si>
    <t>a general description of the group as a whole</t>
  </si>
  <si>
    <t>specific site description</t>
  </si>
  <si>
    <t>Forest description</t>
  </si>
  <si>
    <t>5.3.4a</t>
  </si>
  <si>
    <t>Forest type</t>
  </si>
  <si>
    <t>Plantation / Semi-Natural / Mixed Plantation &amp; Semi-Natural</t>
  </si>
  <si>
    <t>5.3.4b</t>
  </si>
  <si>
    <t>Broad-leaved / Coniferous / Broad-leaved dominant / Coniferous dominant</t>
  </si>
  <si>
    <t>5.3.4c</t>
  </si>
  <si>
    <t>Plantation species category</t>
  </si>
  <si>
    <t>Not applicable / Indigenous / Exotic / Mixed Indigenous and exotic</t>
  </si>
  <si>
    <t>5.3.4d</t>
  </si>
  <si>
    <t>Forest production: See FSC-FM-DAR 7.08, 7.15, 7.16 &amp; 7.17</t>
  </si>
  <si>
    <t>Actual historical production</t>
  </si>
  <si>
    <t>Current production</t>
  </si>
  <si>
    <t>Quantitative summary for each of the main commercial species/NTFP</t>
  </si>
  <si>
    <t>5.4.6</t>
  </si>
  <si>
    <t>Projected production</t>
  </si>
  <si>
    <t>Environmental safeguards</t>
  </si>
  <si>
    <t>Description of High Conservation Values present</t>
  </si>
  <si>
    <t xml:space="preserve">General  </t>
  </si>
  <si>
    <t>General description of the group as a whole, group systems for identifying HCVs /carrying out HCV assessment, and types of HCVs present in the group</t>
  </si>
  <si>
    <t>site specific</t>
  </si>
  <si>
    <t>List of chemical pesticides used within the forest area, summarised quantitative data on their use and reason for use</t>
  </si>
  <si>
    <t>General</t>
  </si>
  <si>
    <t>General description for Group</t>
  </si>
  <si>
    <r>
      <rPr>
        <b/>
        <sz val="14"/>
        <color theme="0"/>
        <rFont val="Arial"/>
        <family val="2"/>
      </rPr>
      <t>THE FOREST - SLIMF only</t>
    </r>
    <r>
      <rPr>
        <b/>
        <sz val="11"/>
        <color theme="0"/>
        <rFont val="Arial"/>
        <family val="2"/>
      </rPr>
      <t xml:space="preserve">
Edit text in blue as appropriate and change to black text before submitting report for review</t>
    </r>
  </si>
  <si>
    <t>TENURE: See FSC-FM-DAR 7.05</t>
  </si>
  <si>
    <t>For CW/FM, include a description of the critical aspects of management control required to ensure that the FSC Controlled Wood Standard for forest management enterprises is implemented; a) over the full geographical area within the scope of the evaluation; b) for all categories of FSC Controlled Wood; c) across all issues covered by the Controlled Wood standards (Also see 1.1 of Annex 1 checklist).</t>
  </si>
  <si>
    <t>delete if non CW/FM</t>
  </si>
  <si>
    <t>Forest management (silviculture and other management systems)</t>
  </si>
  <si>
    <t>In the case of Multiple FMU's there is a clear system to ensure all sites meet the FSC requirements.</t>
  </si>
  <si>
    <t xml:space="preserve">Harvesting and contractors </t>
  </si>
  <si>
    <t>YIELD CONTROL</t>
  </si>
  <si>
    <t>5.4.4a</t>
  </si>
  <si>
    <t>5.4.4b</t>
  </si>
  <si>
    <t>Management strategy for the identification and protection of rare, threatened and endangered species;</t>
  </si>
  <si>
    <t xml:space="preserve">Complete checklist A1.1 Pesticides and record the quantitative data in FSC-FM-DAR worksheet 10 'Pesticides' </t>
  </si>
  <si>
    <t>See FSC requirements in Annex 1</t>
  </si>
  <si>
    <t>Summary of other activities being undertaken within the management area and potential impacts</t>
  </si>
  <si>
    <t xml:space="preserve">At the forest gate </t>
  </si>
  <si>
    <t>Or delivered with appropriate documentation</t>
  </si>
  <si>
    <t>5a</t>
  </si>
  <si>
    <r>
      <rPr>
        <b/>
        <sz val="14"/>
        <color theme="0"/>
        <rFont val="Arial"/>
        <family val="2"/>
      </rPr>
      <t>THE GROUP - SLIMF only</t>
    </r>
    <r>
      <rPr>
        <b/>
        <sz val="11"/>
        <color theme="0"/>
        <rFont val="Arial"/>
        <family val="2"/>
      </rPr>
      <t xml:space="preserve">
Edit text in blue as appropriate and change to black text before submitting report for review</t>
    </r>
  </si>
  <si>
    <t>See list of group members in FSC-FM-DAR sheet 6 Group Members and A7</t>
  </si>
  <si>
    <t xml:space="preserve">THE FOREST </t>
  </si>
  <si>
    <t>Site 1</t>
  </si>
  <si>
    <t>Site 2</t>
  </si>
  <si>
    <t>All sites</t>
  </si>
  <si>
    <t>5.10.1</t>
  </si>
  <si>
    <t>5.10.2</t>
  </si>
  <si>
    <t>5.10.3</t>
  </si>
  <si>
    <t>5.10.4</t>
  </si>
  <si>
    <t>5.10.5</t>
  </si>
  <si>
    <t>5.12</t>
  </si>
  <si>
    <t>5.12.1</t>
  </si>
  <si>
    <t>6.0</t>
  </si>
  <si>
    <t>FIRST SURVEILLANCE 
Edit text in blue as appropriate and change to black text before submitting report for review</t>
  </si>
  <si>
    <t xml:space="preserve">Surveillance Assessment dates: See FSC-FM-DAR 2.02 - 2.03 </t>
  </si>
  <si>
    <t>Surveillance Assessment team: See FSC-FM-DAR 3.01 - 3.07</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</si>
  <si>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</si>
  <si>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</si>
  <si>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</si>
  <si>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</si>
  <si>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</si>
  <si>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</si>
  <si>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</si>
  <si>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</si>
  <si>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</si>
  <si>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See A2 for summary of issues raised by stakeholders and SA Cert response</t>
  </si>
  <si>
    <t>Review of corrective actions</t>
  </si>
  <si>
    <t>Action taken in relation to previously issued conditions is given in worksheet 14 CARs of FSC-FM-DAR.</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</si>
  <si>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</si>
  <si>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</si>
  <si>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</si>
  <si>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</si>
  <si>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</si>
  <si>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</si>
  <si>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</si>
  <si>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</si>
  <si>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</si>
  <si>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</si>
  <si>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</si>
  <si>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 xml:space="preserve">Complete checklist A1.1 Pesticides and record the quantitative data in FSC-FM-DAR worksheet 10 Pesticides </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</si>
  <si>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</si>
  <si>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</si>
  <si>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</si>
  <si>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</si>
  <si>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</si>
  <si>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</si>
  <si>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</si>
  <si>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</si>
  <si>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</si>
  <si>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</si>
  <si>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</si>
  <si>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</si>
  <si>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</si>
  <si>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</si>
  <si>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</si>
  <si>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Describe key risks, control systems, identification of certified products and point at which scope of COC ends</t>
  </si>
  <si>
    <t>Excision - Description of the controls that are in place to prevent confusion being generated as to which activities or products are certified, and which are not:</t>
  </si>
  <si>
    <t>6.10</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</si>
  <si>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</si>
  <si>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</si>
  <si>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Arial"/>
        <family val="2"/>
      </rPr>
      <t xml:space="preserve">Country: FSC-STD-name and version, Approved; Date. </t>
    </r>
    <r>
      <rPr>
        <sz val="11"/>
        <color indexed="12"/>
        <rFont val="Arial"/>
        <family val="2"/>
      </rPr>
      <t xml:space="preserve"> Available at https://fsc.org/en/document-center</t>
    </r>
  </si>
  <si>
    <r>
      <t xml:space="preserve">The forest was assessed againtst a new Interim National Standard (INS) which was published for </t>
    </r>
    <r>
      <rPr>
        <i/>
        <sz val="11"/>
        <color indexed="10"/>
        <rFont val="Arial"/>
        <family val="2"/>
      </rPr>
      <t xml:space="preserve">Country: FSC-STD-name and version, Approved; Date. </t>
    </r>
    <r>
      <rPr>
        <i/>
        <sz val="11"/>
        <color indexed="12"/>
        <rFont val="Arial"/>
        <family val="2"/>
      </rPr>
      <t xml:space="preserve"> </t>
    </r>
    <r>
      <rPr>
        <sz val="11"/>
        <color indexed="12"/>
        <rFont val="Arial"/>
        <family val="2"/>
      </rPr>
      <t>Available at https://fsc.org/en/document-center</t>
    </r>
  </si>
  <si>
    <t>Confirmation of scope</t>
  </si>
  <si>
    <t>The assessment team reviewed the current scope of the certificate in terms of FSC certified forest area and products being produced. There was no change since the previous evaluation.</t>
  </si>
  <si>
    <t>Changes to management situation</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</si>
  <si>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</si>
  <si>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</si>
  <si>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worksheet 14 'CARs' of FSC-FM-DAR. See also Issues arising below.</t>
  </si>
  <si>
    <t>Issues arising</t>
  </si>
  <si>
    <t>Where an issue was difficult to assess or contradictory evidence was identified this is discussed in the section below as an Issue and the conclusions drawn given.</t>
  </si>
  <si>
    <t>UKWAS x.x, FSC x.x</t>
  </si>
  <si>
    <t>7.0</t>
  </si>
  <si>
    <t>SECOND SURVEILLANCE 
Edit text in blue as appropriate and change to black text before submitting report for review</t>
  </si>
  <si>
    <t>7.3.1</t>
  </si>
  <si>
    <t>7.4.1</t>
  </si>
  <si>
    <t>7.7.1</t>
  </si>
  <si>
    <t xml:space="preserve">New areas have been excised according to FSC-POL-20-003 The excision of areas from the scope of the certificate. See 1.4.17 description and reasons, 7.8 for controls &amp; 7.14 issues for compliance with the policy. </t>
  </si>
  <si>
    <t>8.0</t>
  </si>
  <si>
    <t>THIRD SURVEILLANCE 
Edit text in blue as appropriate and change to black text before submitting report for review</t>
  </si>
  <si>
    <t>Surveillance Assessment team: See FSC-FM-DAR 3.01 - 3.06</t>
  </si>
  <si>
    <t>8.3.1</t>
  </si>
  <si>
    <t>8.4.1</t>
  </si>
  <si>
    <t>8.7.1</t>
  </si>
  <si>
    <t xml:space="preserve">New areas have been excised according to FSC-POL-20-003 The excision of areas from the scope of the certificate. See 1.4.17 description and reasons, 8.8 for controls &amp; 8.14 issues for compliance with the policy. </t>
  </si>
  <si>
    <t>9.0</t>
  </si>
  <si>
    <r>
      <rPr>
        <b/>
        <sz val="14"/>
        <color theme="0"/>
        <rFont val="Arial"/>
        <family val="2"/>
      </rPr>
      <t xml:space="preserve">FOURTH SURVEILLANCE </t>
    </r>
    <r>
      <rPr>
        <b/>
        <sz val="11"/>
        <color theme="0"/>
        <rFont val="Arial"/>
        <family val="2"/>
      </rPr>
      <t xml:space="preserve">
Edit text in blue as appropriate and change to black text before submitting report for review</t>
    </r>
  </si>
  <si>
    <t>9.3.1</t>
  </si>
  <si>
    <t>9.4.1</t>
  </si>
  <si>
    <t>9.7.1</t>
  </si>
  <si>
    <t xml:space="preserve">New areas have been excised according to FSC-POL-20-003 The excision of areas from the scope of the certificate. See 1.4.17 description and reasons, 9.8 for controls &amp; 9.14 issues for compliance with the policy. </t>
  </si>
  <si>
    <t>10a.0 DESK BASED SURVEILLANCE - SLIMF only</t>
  </si>
  <si>
    <t>Manager/owner's declaration</t>
  </si>
  <si>
    <t>10a.1</t>
  </si>
  <si>
    <t>Actions Taken To Close Out Outstanding Conditions</t>
  </si>
  <si>
    <t>10a.1.1</t>
  </si>
  <si>
    <t xml:space="preserve">Please note action taken to close out all conditions and recommendation in worksheet 14 'CARs' of FSC-FM-DAR. </t>
  </si>
  <si>
    <t>10a.2</t>
  </si>
  <si>
    <t>Changes To The Forest / Management</t>
  </si>
  <si>
    <t>10a.2.1</t>
  </si>
  <si>
    <t>What changes if any have taken place to the management of the Forest or Group?</t>
  </si>
  <si>
    <t>10a.2.2</t>
  </si>
  <si>
    <t xml:space="preserve">What changes if any are there to the condition of the Forest in general or Group systems?  </t>
  </si>
  <si>
    <t>10a.3</t>
  </si>
  <si>
    <t>Forest Operations</t>
  </si>
  <si>
    <t>10a.3.1</t>
  </si>
  <si>
    <t>Describe harvesting and thinning operations that have taken place over the past year (for all sites if applicable). Please send copies of all harvesting records.</t>
  </si>
  <si>
    <t>10a.3.2</t>
  </si>
  <si>
    <t>Describe other operations that have taken place over the past year.</t>
  </si>
  <si>
    <t>10a.3.3</t>
  </si>
  <si>
    <t>Give details of any chemical applications that have taken place over the past year. (Pleased send copies of all application records.)</t>
  </si>
  <si>
    <t>See A10a.1 Pesticides and FSC-FM-DAR worksheet 10 'Pesticides'</t>
  </si>
  <si>
    <t>10a.3.4</t>
  </si>
  <si>
    <t>Describe planned operations for the next 12 months.</t>
  </si>
  <si>
    <t>10a.4</t>
  </si>
  <si>
    <t>Sales Of Certified Products And Use Of FSC Logo</t>
  </si>
  <si>
    <t>10a.4.1</t>
  </si>
  <si>
    <t>Give details of all sales of certified products in the last year. Please send copies of all invoices and delivery notes.</t>
  </si>
  <si>
    <t>10a.4.2</t>
  </si>
  <si>
    <t>Give details of all uses of the FSC logo in you operation during the last year.</t>
  </si>
  <si>
    <t>10a.5</t>
  </si>
  <si>
    <t>Stakeholder Issues</t>
  </si>
  <si>
    <t>10a.5.1</t>
  </si>
  <si>
    <t>What stakeholder contact has there been over the course of the last year?</t>
  </si>
  <si>
    <t>10a.5.2</t>
  </si>
  <si>
    <t>Give details of any complaints received or other issues that arose and how they were dealt with.</t>
  </si>
  <si>
    <t>10a.6a</t>
  </si>
  <si>
    <t>Other Records – please provide details of:</t>
  </si>
  <si>
    <t>10a.6a.1</t>
  </si>
  <si>
    <t>Accidents</t>
  </si>
  <si>
    <t>10a.6a.2</t>
  </si>
  <si>
    <t xml:space="preserve">Training </t>
  </si>
  <si>
    <t>10a.6a.3</t>
  </si>
  <si>
    <t>Forest inventory work</t>
  </si>
  <si>
    <t>10a.6a.4</t>
  </si>
  <si>
    <t>Biodiversity monitoring</t>
  </si>
  <si>
    <t>10a.6b</t>
  </si>
  <si>
    <t>Group records - only applicable for Group Certificates</t>
  </si>
  <si>
    <t>delete section if Single cert</t>
  </si>
  <si>
    <t>10a.6b.1</t>
  </si>
  <si>
    <t>Give details of any changes in group membership</t>
  </si>
  <si>
    <t>10a.6b.2</t>
  </si>
  <si>
    <t>Give details of auditing of group members in past year</t>
  </si>
  <si>
    <t>10a.6b.3</t>
  </si>
  <si>
    <t>Give details of non-compliances recorded during audits.</t>
  </si>
  <si>
    <t>10a.6b.4</t>
  </si>
  <si>
    <t>Give details of all outstanding CARs and include deadline for close out.</t>
  </si>
  <si>
    <t>10a.7</t>
  </si>
  <si>
    <t>Soil Association Certification Limited surveillance findings</t>
  </si>
  <si>
    <t>10a.7.1</t>
  </si>
  <si>
    <t>Progress against previous conditions</t>
  </si>
  <si>
    <t xml:space="preserve">Results of the surveillance assessment are recorded in the standard and checklist Annex 1 and any Non-compliances identified are given in worksheet 14 'CARs' of FSC-FM-DAR. </t>
  </si>
  <si>
    <t>10a.8</t>
  </si>
  <si>
    <t>10a.8.1</t>
  </si>
  <si>
    <t>Do operations carried out agree with 5 year management plan?</t>
  </si>
  <si>
    <t>10a.8.2</t>
  </si>
  <si>
    <t>Is the volume of timber harvested consistent with the management plan?</t>
  </si>
  <si>
    <t>10a.8.3</t>
  </si>
  <si>
    <t>Were chemical applications in compliance with FSC-POL-30-001?</t>
  </si>
  <si>
    <t>10a.9</t>
  </si>
  <si>
    <t>10a.9.1</t>
  </si>
  <si>
    <t>Have systems for controlling chain of custody for certified products been implemented correctly?</t>
  </si>
  <si>
    <t>10a.9.2</t>
  </si>
  <si>
    <t>10a.10</t>
  </si>
  <si>
    <t>10a.10.1</t>
  </si>
  <si>
    <t xml:space="preserve">Has the forest manager dealt appropriately with any stakeholder comments received in the past year? </t>
  </si>
  <si>
    <t>10a.11</t>
  </si>
  <si>
    <t>Group management - only applicable for Group Certificates</t>
  </si>
  <si>
    <t>10a.11.1</t>
  </si>
  <si>
    <t>Have auditing procedures been consistent with group systems?</t>
  </si>
  <si>
    <t>10a.11.2</t>
  </si>
  <si>
    <t>Have any changes to group systems ensured compliance with group requirements?</t>
  </si>
  <si>
    <t>10a.11.3</t>
  </si>
  <si>
    <t>Have internal CARs been closed out within deadlines?</t>
  </si>
  <si>
    <t>10a.12</t>
  </si>
  <si>
    <t>10a.12.1</t>
  </si>
  <si>
    <t>Is there any plan to excise areas of the certified FMU according to FSC-POL-20-003 The excision of areas from the scope of the certificate (give details/reasons in Annex 7)?</t>
  </si>
  <si>
    <t>10a.12.2</t>
  </si>
  <si>
    <t>10b</t>
  </si>
  <si>
    <r>
      <rPr>
        <b/>
        <sz val="14"/>
        <color theme="0"/>
        <rFont val="Arial"/>
        <family val="2"/>
      </rPr>
      <t>FIELD SURVEILLANCE</t>
    </r>
    <r>
      <rPr>
        <b/>
        <sz val="11"/>
        <color theme="0"/>
        <rFont val="Arial"/>
        <family val="2"/>
      </rPr>
      <t xml:space="preserve">
Edit text in blue as appropriate and change to black text before submitting report for review</t>
    </r>
  </si>
  <si>
    <t>In the case of single SLIMFs, at least one on site Surveillance shall be conducted during the period of validity of certificate. In the case of Group SLIMFs at least two on-site Surveillances shall be conducted during the period of validity of the certificate, the first of these must be S1.</t>
  </si>
  <si>
    <t>10b.1</t>
  </si>
  <si>
    <t>Surveillance field visit dates</t>
  </si>
  <si>
    <t xml:space="preserve">Please record dates of Opening and Closing meeting </t>
  </si>
  <si>
    <t>10b.2</t>
  </si>
  <si>
    <t>10b.3</t>
  </si>
  <si>
    <t>Surveillance Assessment team</t>
  </si>
  <si>
    <t>10b.4</t>
  </si>
  <si>
    <t>10b.4.1</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</si>
  <si>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</si>
  <si>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10b.5</t>
  </si>
  <si>
    <t>Stakeholder consultation forms an integral part of FSC assessments. For sites eligible for a SLIMF assessment the forest manager is responsible for informing stakeholders that the certification process is taking place and for inviting comment 6 weeks in advance of an assessment. The Soil Association Certification Limited auditor inspected and assessed the stakeholder consultation records and comments. See A2 for summary of issues raised by stakeholders and Soil Association Certification Limited response.</t>
  </si>
  <si>
    <t>Auditor observation including description of consultation processes including dates and methods of communication employed.</t>
  </si>
  <si>
    <t>10b.6</t>
  </si>
  <si>
    <t>10b.7</t>
  </si>
  <si>
    <t>Sites were selected to include a range of forest types and management activities and to visit sites were operations were in progress or had recently been carried out</t>
  </si>
  <si>
    <t>10b.7.1 a)</t>
  </si>
  <si>
    <t>10b.7.1 b)</t>
  </si>
  <si>
    <t>List of chems with quantitative data and rationale in past year:</t>
  </si>
  <si>
    <t>10b.8</t>
  </si>
  <si>
    <t>10b.9</t>
  </si>
  <si>
    <t>10b.10</t>
  </si>
  <si>
    <t xml:space="preserve">New areas have been excised according to FSC-POL-20-003 The excision of areas from the scope of the certificate. See Annex 7 and FSC-FM-DAR 5.03 for description and reasons, 10b.8a for controls &amp; 10b.14 issues for compliance with the policy. </t>
  </si>
  <si>
    <t>10b.11</t>
  </si>
  <si>
    <t>Describe any changes to management situation</t>
  </si>
  <si>
    <t>10b.12</t>
  </si>
  <si>
    <t>10b.13</t>
  </si>
  <si>
    <t>Adapted Standard version:</t>
  </si>
  <si>
    <t>Region/Country:</t>
  </si>
  <si>
    <t>Adapted Standard date:</t>
  </si>
  <si>
    <t>Summary of changes since the previous audit:</t>
  </si>
  <si>
    <t>NB - this checklist should be used in conjunction with the verifiers and guidance in the SA Cert Generic Standard</t>
  </si>
  <si>
    <t>A1</t>
  </si>
  <si>
    <t>A2</t>
  </si>
  <si>
    <t xml:space="preserve">All promotional trademark designs (including website, signage, sales documents, news letters etc. as used) meet FSC Trademark requirements.
</t>
  </si>
  <si>
    <t>A3</t>
  </si>
  <si>
    <t xml:space="preserve">All  FSC trademark designs have been approved by SA Certification.
</t>
  </si>
  <si>
    <t>Annex 1 FSC CONTROLLED WOOD STANDARD FOR FOREST MANAGEMENT ENTERPRISES</t>
  </si>
  <si>
    <t>FSC Standard references used in the adaptation process (refer to column c):</t>
  </si>
  <si>
    <t>Adapted from 1/ FSC-STD-30-010, V2, approved 4 October 2006; FSC-STD-50-001 V2-0</t>
  </si>
  <si>
    <t>Adapted checklist date:</t>
  </si>
  <si>
    <t>5.2.14 revised 3.7.17, revised 18 July 2018</t>
  </si>
  <si>
    <t>Summary of changes since the previous version:</t>
  </si>
  <si>
    <t>5th Feb 2014: Standard adaptation box added to the checklist - no other changes.
3.7.17: updated re INT-STD-30-010_08 at section 4 - changes in red.
1.6 a) - h) added to cover FSC trademark use requirements.
18th July 2018: TM requirements updated according to FSC-STD-50-001 V2-0 4.6</t>
  </si>
  <si>
    <t>copy changes above if appropriate</t>
  </si>
  <si>
    <t>STD clause</t>
  </si>
  <si>
    <t>Std met? Y/N</t>
  </si>
  <si>
    <t>CAR?</t>
  </si>
  <si>
    <t>Part 1</t>
  </si>
  <si>
    <t>Guidance &amp; std refs</t>
  </si>
  <si>
    <t>Quality Management System</t>
  </si>
  <si>
    <t>FSC-STD-30-010, V2 1.1</t>
  </si>
  <si>
    <t xml:space="preserve">Forest Management Enterprise (FME) has procedures and/or work instructions covering all the applicable elements from the standard: </t>
  </si>
  <si>
    <t>All standard refs are the same as the SA refs as per example above unless TM std is inc.</t>
  </si>
  <si>
    <t>Guidance: Include a description of the critical aspects of management control required to ensure that the FSC Controlled Wood Standard for forest management enterprises is implemented; a) over the full geographical area within the scope of the evaluation; b) for all categories of FSC Controlled Wood; c) across all issues covered by the Controlled Wood standards. NOTE: A system based on verbal descriptions &amp; simple documentation may be sufficient for SLIMF's.</t>
  </si>
  <si>
    <t xml:space="preserve">The FME has identified a person/position responsible for implementing each procedure identified. </t>
  </si>
  <si>
    <t>Procedures for stakeholder consultation in respect of traditional and civil rights and HCVF shall:</t>
  </si>
  <si>
    <t>include the identification of key stakeholders and their invitation (with sufficient notice) to participate in the consultation</t>
  </si>
  <si>
    <t>Identify particular groups that might be affected by forest operations and do not have equal opportunities to access relevant information (e.g. illiterate people)</t>
  </si>
  <si>
    <t>Allow parties claiming to be affected or having an interest in implementation of the standard to participate.</t>
  </si>
  <si>
    <t>Provide access to necessary information</t>
  </si>
  <si>
    <t>Maintain records of completeness of the consultation process</t>
  </si>
  <si>
    <t>Identify and consider guidance provided by FSC International, FSC regional offices or accredited FSC national initiatives on interpretation of the standard.</t>
  </si>
  <si>
    <t>Be responsive to stakeholder questions or concerns</t>
  </si>
  <si>
    <t>Invoices issued for sales of FSC Controlled Wood products include:</t>
  </si>
  <si>
    <t>Name and address of the buyer</t>
  </si>
  <si>
    <t>Date on which the invoice was issued</t>
  </si>
  <si>
    <t>Description of the product</t>
  </si>
  <si>
    <t>The quantity of the products sold</t>
  </si>
  <si>
    <t>Reference to the product’s batch and/or to related shipping documentation</t>
  </si>
  <si>
    <t>Links from the invoice to the goods received by the customer</t>
  </si>
  <si>
    <t>Certification code</t>
  </si>
  <si>
    <t>Invoices and shipping documents for sale of controlled wood include the claim “FSC Controlled Wood”. Any uncontrolled wood in a consignment is separately identified.</t>
  </si>
  <si>
    <t>FME complies with the following requirements when making claims about ‘FSC Controlled Wood’:</t>
  </si>
  <si>
    <t>FSC-STD-50-001 V2-0  2.1 e)</t>
  </si>
  <si>
    <t xml:space="preserve">FME only makes claims regarding FSC Controlled Wood or uses the statement ‘FSC Controlled Wood’ in business to business relations with FSC certified Chain-of-Custody operations who acquire FSC Controlled Wood for the purpose of mixing with FSC certified material in mixed products. </t>
  </si>
  <si>
    <t>FSC-STD-50-001 V2-0 4.6</t>
  </si>
  <si>
    <t>If the FME uses the term ‘FSC Controlled Wood’ in segregation marks during manufacturing process or storage, those segregation marks with the statement ‘FSC Controlled Wood’ have been removed/deleted for any products reaching final points of sale and/or when the segregation marks could be interpreted as commercial labels.</t>
  </si>
  <si>
    <t xml:space="preserve">The FME clearly links the statement ‘FSC Controlled Wood’ to the products being sold as FSC Controlled Wood in the respective documentation. </t>
  </si>
  <si>
    <t>FSC-STD-50-001 V2-0 1.2, 2.1 e)</t>
  </si>
  <si>
    <t>The FME is in compliance with the requirements 1.2 (note) and 2.1 (e) when making claims about ‘FSC Controlled Wood’:</t>
  </si>
  <si>
    <t>The statement ‘FSC Controlled Wood’ is always accompanied by the FSC Controlled Wood certificate code.</t>
  </si>
  <si>
    <t>FSC-STD-50-001 V2-0 2.1 e)</t>
  </si>
  <si>
    <t>The FSC label is not used with claims about products sold or sourced exclusively as ‘FSC Controlled Wood’ or in reference to Controlled Wood certificates.</t>
  </si>
  <si>
    <t xml:space="preserve">FSC-STD-50-001 V2-0 </t>
  </si>
  <si>
    <t>Other references to ‘FSC Controlled Wood,’ if used, are limited to use in Stakeholder Consultation communications, training materials, and mention in Annual Reports, and are approved by SA Cert; copies of Controlled Wood certificates on website or on display in offices are also permitted (no approval required).</t>
  </si>
  <si>
    <t>Scope of evaluation:</t>
  </si>
  <si>
    <t>The FME has specified the Forest Management Units (FMUs) under its management.</t>
  </si>
  <si>
    <t>The FME has specified the FMUs included in the scope of evaluation.</t>
  </si>
  <si>
    <t>If any FMU's are excluded from the scope of evaluation, the FME has implemented a tracking system to clearly identify wood sourced from included FMUs.</t>
  </si>
  <si>
    <t>Part 2</t>
  </si>
  <si>
    <t>How does the Forest management enterprise ensure wood from FMU's included in the scope of evaluation is not supplied from following categories?</t>
  </si>
  <si>
    <t xml:space="preserve">Refer to the list in Annex </t>
  </si>
  <si>
    <t>Illegally harvested wood</t>
  </si>
  <si>
    <t>Harvesting is compliant with laws applicable to harvesting</t>
  </si>
  <si>
    <t>There is evidence of legal authority to harvest</t>
  </si>
  <si>
    <t>There is evidence of compliance with management planning requirements</t>
  </si>
  <si>
    <t>Legal restrictions on harvesting (e.g. diameter limits, species restrictions) have been specified</t>
  </si>
  <si>
    <t>There is evidence that timber is harvested from authorised areas</t>
  </si>
  <si>
    <t>There is evidence of timber sales</t>
  </si>
  <si>
    <t>There is evidence of payment of royalties or other fees</t>
  </si>
  <si>
    <t>There is evidence of compliance with CITES</t>
  </si>
  <si>
    <t>There is evidence of compliance with timber transport requirements</t>
  </si>
  <si>
    <t>All species, qualities and quantities are classified and measured</t>
  </si>
  <si>
    <t>Violation of traditional and civil rights</t>
  </si>
  <si>
    <t xml:space="preserve">There is evidence of no violation of the International Labor Office (ILO) Fundamental Principles and Rights at Work in the FMU. </t>
  </si>
  <si>
    <t>Workers have a right to freedom of association and the right to collective bargaining.</t>
  </si>
  <si>
    <t>There is evidence of no employment of forced and compulsory labour.</t>
  </si>
  <si>
    <t>There is evidence of no use of child labour.</t>
  </si>
  <si>
    <t>The FME has written anti-discrimination policies</t>
  </si>
  <si>
    <r>
      <rPr>
        <sz val="10"/>
        <rFont val="Arial"/>
        <family val="2"/>
      </rPr>
      <t xml:space="preserve">No conflicts relating to land tenure or land use </t>
    </r>
    <r>
      <rPr>
        <sz val="10"/>
        <color indexed="10"/>
        <rFont val="Arial"/>
        <family val="2"/>
      </rPr>
      <t>rights of traditional* or indigenous* peoples groups exist in the FMUs under control of the Forest Management Enterprise</t>
    </r>
    <r>
      <rPr>
        <sz val="10"/>
        <rFont val="Arial"/>
        <family val="2"/>
      </rPr>
      <t xml:space="preserve"> for which a resolution process has not been agreed by the main parties to the dispute (see section 4.4 below). 
</t>
    </r>
    <r>
      <rPr>
        <i/>
        <sz val="10"/>
        <color indexed="10"/>
        <rFont val="Arial"/>
        <family val="2"/>
      </rPr>
      <t xml:space="preserve">*The definitions as provided in the ‘FSC Principles and Criteria for Forest Stewardship’ (FSC-STD-01-001 V5-2) apply. </t>
    </r>
  </si>
  <si>
    <r>
      <t xml:space="preserve">There is evidence of no violation of the ILO Convention 169 on Indigenous and Tribal People </t>
    </r>
    <r>
      <rPr>
        <sz val="10"/>
        <color indexed="10"/>
        <rFont val="Arial"/>
        <family val="2"/>
      </rPr>
      <t>taking place in the FMUs under control of the Forest Management Enterprise.</t>
    </r>
  </si>
  <si>
    <r>
      <t>The Forest Management Enterprise</t>
    </r>
    <r>
      <rPr>
        <sz val="10"/>
        <color indexed="10"/>
        <rFont val="Arial"/>
        <family val="2"/>
      </rPr>
      <t xml:space="preserve"> shall implement </t>
    </r>
    <r>
      <rPr>
        <sz val="10"/>
        <rFont val="Arial"/>
        <family val="2"/>
      </rPr>
      <t>a consultation process to identify potential conflicts relating to land tenure or land use rights</t>
    </r>
    <r>
      <rPr>
        <sz val="10"/>
        <color indexed="10"/>
        <rFont val="Arial"/>
        <family val="2"/>
      </rPr>
      <t xml:space="preserve"> of traditional or indigenous peoples groups in the areas affected by the Forest Management Enterprise operations.</t>
    </r>
  </si>
  <si>
    <r>
      <t xml:space="preserve">In cases where a resolution process is in place (see section 4.2 above), the Forest Management Enterprise shall provide evidence of the process by which any disputes are being resolved, which demonstrates the broad support of the parties to the dispute, </t>
    </r>
    <r>
      <rPr>
        <sz val="10"/>
        <color indexed="10"/>
        <rFont val="Arial"/>
        <family val="2"/>
      </rPr>
      <t>and which outlines an agreed interim process for addressing the dispute and
for the management of the forest area concerned.</t>
    </r>
  </si>
  <si>
    <t>High conservation values</t>
  </si>
  <si>
    <t>Forest management activities in included FMU's do not threaten high conservation values</t>
  </si>
  <si>
    <t>Records of evidence kept by the FME shall at least include:</t>
  </si>
  <si>
    <t>Records of assessment, (e.g. ecological, environmental impact, social) sufficient to identify presence of high conservation values.</t>
  </si>
  <si>
    <t>Evidence of consultation with stakeholders, including NGOs and other interested parties, in relation to precautionary measures.</t>
  </si>
  <si>
    <t>List of the high conservation values identified and evidence that values are not threatened, including:</t>
  </si>
  <si>
    <t xml:space="preserve">a) forest areas containing globally, regionally or nationally significant concentrations of biodiversity values (e.g. endemism, endangered species, refugia); and/or </t>
  </si>
  <si>
    <t>ii)</t>
  </si>
  <si>
    <t>large landscape level forests, contained within, or containing the management unit, where viable populations of most if not all naturally occurring species exist in natural patterns of distribution and abundance</t>
  </si>
  <si>
    <t>iii)</t>
  </si>
  <si>
    <t>b) forest areas that are in or contain rare, threatened or endangered ecosystems</t>
  </si>
  <si>
    <t>iv)</t>
  </si>
  <si>
    <t>c) forest areas that provide basic services of nature in critical situations (e.g. watershed protection, erosion control)</t>
  </si>
  <si>
    <t>v)</t>
  </si>
  <si>
    <t xml:space="preserve">d) forest areas fundamental to meeting basic needs of local communities (e.g. subsistence, health)  </t>
  </si>
  <si>
    <t>vi)</t>
  </si>
  <si>
    <t xml:space="preserve">forest areas critical to local communities’ traditional cultural identity (areas of cultural, ecological, economic or religious significance identified in cooperation with such local communities). </t>
  </si>
  <si>
    <t>Wood from areas converted from wooded ecosystems to plantations or non-forest uses</t>
  </si>
  <si>
    <t>No conversion of wooded ecosystems to plantations or non-forest uses takes place (except as permitted by 6.3)</t>
  </si>
  <si>
    <t>Records are kept, sufficient to demonstrate compliance with 6.1.</t>
  </si>
  <si>
    <t>Conversion does not occur, except where:</t>
  </si>
  <si>
    <t xml:space="preserve">it involves a very limited portion of the FMU (less than 0.5% in any year and less than 5% in total), and </t>
  </si>
  <si>
    <t>it is not on high conservation value forest areas, and</t>
  </si>
  <si>
    <t>it enables clear, substantial, additional, secure long term environmental and social benefits across the FMU.</t>
  </si>
  <si>
    <t>GM (genetically modified) trees</t>
  </si>
  <si>
    <t>There is no evidence that  planted GM trees are present in the FMU.</t>
  </si>
  <si>
    <t>Records of the source of seeds and/or seedlings are kept and available on request.</t>
  </si>
  <si>
    <t>Documentation shall be provided by the forest manager to enable monitoring and certifying organisations to trace each forest product from its origin, a process known as the "chain of custody."</t>
  </si>
  <si>
    <t>8.3.1 Forest products that are to sold as certified are readily identifiable as originating from the evaluated forest. This may be achieved through physical marking of the timber, a system of paper control, daily or weekly production records, or a combination of these and similar techniques.</t>
  </si>
  <si>
    <t>8.3.2</t>
  </si>
  <si>
    <t>8.3.2 The forest management enterprise maintains control of the chain of custody of the timber up to the point of sale.</t>
  </si>
  <si>
    <t>Guidance on grading of CARs to be issued is contained in this column</t>
  </si>
  <si>
    <t>Does the Certificate Holder use Pesticides?</t>
  </si>
  <si>
    <t>Choose from drop down</t>
  </si>
  <si>
    <t>Please record Pesticide Use since previous audit in FSC-FM-DAR sheet 10 'Pesticides'</t>
  </si>
  <si>
    <t>Please complete sections A1.1.1 &amp; A1.1.4 below</t>
  </si>
  <si>
    <t xml:space="preserve">FSC Ref </t>
  </si>
  <si>
    <t>FSC-POL-30-001 v3</t>
  </si>
  <si>
    <t>SA Ref</t>
  </si>
  <si>
    <t>Requirement</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</si>
  <si>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</si>
  <si>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A1.1.1</t>
  </si>
  <si>
    <t>4.2.11</t>
  </si>
  <si>
    <t>1.1.1.1</t>
  </si>
  <si>
    <t xml:space="preserve">Is the Company using a Prohibited HHP under an Emergency situation or Government Order? </t>
  </si>
  <si>
    <t>Annex 3, pt.1</t>
  </si>
  <si>
    <t>1.1.1.6</t>
  </si>
  <si>
    <t>Has the Company provided a written notification to SACL that includes:
a) The intent to use a FSC prohibited HHP
b) A rationale for its use?</t>
  </si>
  <si>
    <t>Annex 3, pt.2</t>
  </si>
  <si>
    <t>1.1.1.7</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</si>
  <si>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</si>
  <si>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 5</t>
  </si>
  <si>
    <t>1.1.1.8</t>
  </si>
  <si>
    <t>A comparative ESRA shall be completed and demonstrate that the pest or disease problem cannot feasibly be controlled by a less hazardous alternative.</t>
  </si>
  <si>
    <t>Annex 3, pt 3</t>
  </si>
  <si>
    <t>1.1.1.9</t>
  </si>
  <si>
    <t>A1.1.4</t>
  </si>
  <si>
    <t>1.1.4.1</t>
  </si>
  <si>
    <t>1.1.4.2</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</si>
  <si>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</si>
  <si>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4.12, part 3</t>
  </si>
  <si>
    <t>1.1.4.3</t>
  </si>
  <si>
    <t>Does the ESRA(s) include the minimum list of types of hazards, exposure elements and exposure variables described in Annex 2 of the Policy? (see guidance left)</t>
  </si>
  <si>
    <t>1.1.4.5</t>
  </si>
  <si>
    <t>Has the Company incorporated to their ESRA(s) the conditions from the more recent derogation approved in the country for that chemical pesticide, if there is one?</t>
  </si>
  <si>
    <t>1.1.4.6</t>
  </si>
  <si>
    <t>http://pesticides.fsc.org/strategy-database</t>
  </si>
  <si>
    <t>1.1.4.7</t>
  </si>
  <si>
    <t>Has the Company consulted the online FSC database for information exchange on alternatives and monitoring procedures?</t>
  </si>
  <si>
    <t>1.1.4.8</t>
  </si>
  <si>
    <t>Has the Company selected the option that demonstrates least social and environmental damages, more effectiveness and equal or greater social and environmental benefits?</t>
  </si>
  <si>
    <t>1.1.4.9</t>
  </si>
  <si>
    <t>Before applying any chemical pesticide, has the Company incorporated the results of their ESRA(s) to site operational plans, to identify site-specific risks and adapt the generic mitigation and monitoring measures previously identified in the IPM ESRA(s)?</t>
  </si>
  <si>
    <t>1.1.4.10</t>
  </si>
  <si>
    <t>Has the Company Made the ESRA(s) and incorporation to the operational plans available to affected stakeholders upon request?</t>
  </si>
  <si>
    <t>1.1.4.11</t>
  </si>
  <si>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</si>
  <si>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1.1.4.12</t>
  </si>
  <si>
    <t>Has the Company engaged with stakeholders in conformance with the requirements in the applicable National Forest Stewardship Standard or Interim National Standard when conducting ESRA(s)?</t>
  </si>
  <si>
    <t>1.1.4.13</t>
  </si>
  <si>
    <t>1.1.4.14</t>
  </si>
  <si>
    <t>Has the Company requested the list of FSC prohibited chemical pesticides used by processing plants and nurseries suppliers described in clause 4.12.12 above?</t>
  </si>
  <si>
    <t>1.1.4.15</t>
  </si>
  <si>
    <t>Has the Company maintained records of chemical pesticide usage, including:
• Trade name,
• Active ingredient,
• Quantity of active ingredient used,
• Period of use,
• Number and frequency of applications,
• Location and area of use and
• Reason for use?</t>
  </si>
  <si>
    <t>1.1.4.16</t>
  </si>
  <si>
    <t>1.1.4.17</t>
  </si>
  <si>
    <t>Where applicable, has the Company repaired damages according to their magnitude, in consistency with Criterion 6.3 of FSC-STD-01-001 FSC Principles and Criteria V5-2, regarding environmental damage and Criterion 2.6 regarding occupational injuries?</t>
  </si>
  <si>
    <t>1.1.4.18</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</si>
  <si>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</si>
  <si>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r>
      <rPr>
        <b/>
        <sz val="14"/>
        <color theme="0"/>
        <rFont val="Arial"/>
        <family val="2"/>
      </rPr>
      <t>Annex 3 Species list</t>
    </r>
    <r>
      <rPr>
        <b/>
        <sz val="11"/>
        <color theme="0"/>
        <rFont val="Arial"/>
        <family val="2"/>
      </rPr>
      <t xml:space="preserve">
Edit species as necessary</t>
    </r>
  </si>
  <si>
    <r>
      <t xml:space="preserve">List of main </t>
    </r>
    <r>
      <rPr>
        <b/>
        <sz val="11"/>
        <color indexed="10"/>
        <rFont val="Arial"/>
        <family val="2"/>
      </rPr>
      <t>commercial</t>
    </r>
    <r>
      <rPr>
        <b/>
        <sz val="11"/>
        <rFont val="Arial"/>
        <family val="2"/>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</si>
  <si>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</si>
  <si>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</si>
  <si>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</si>
  <si>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</si>
  <si>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</si>
  <si>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</si>
  <si>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</si>
  <si>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</si>
  <si>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</si>
  <si>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</si>
  <si>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</si>
  <si>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</si>
  <si>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</si>
  <si>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</si>
  <si>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</si>
  <si>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</si>
  <si>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</si>
  <si>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</si>
  <si>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</si>
  <si>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</si>
  <si>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</si>
  <si>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</si>
  <si>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</si>
  <si>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</si>
  <si>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</si>
  <si>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</si>
  <si>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</si>
  <si>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</si>
  <si>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</si>
  <si>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</si>
  <si>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</si>
  <si>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</si>
  <si>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</si>
  <si>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</si>
  <si>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</si>
  <si>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</si>
  <si>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</si>
  <si>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</si>
  <si>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</si>
  <si>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</si>
  <si>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</si>
  <si>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</si>
  <si>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</si>
  <si>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</si>
  <si>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</si>
  <si>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</si>
  <si>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</si>
  <si>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</si>
  <si>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</si>
  <si>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</si>
  <si>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</si>
  <si>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</si>
  <si>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Fraxinus excelsior</t>
  </si>
  <si>
    <t>Wild cherry</t>
  </si>
  <si>
    <t>Prunus avium</t>
  </si>
  <si>
    <t>Blackthorn</t>
  </si>
  <si>
    <t>Prunus spinosa</t>
  </si>
  <si>
    <t>Quercus robur</t>
  </si>
  <si>
    <t>Sessile oak (and hybrids)</t>
  </si>
  <si>
    <t>Quercus petraea</t>
  </si>
  <si>
    <t>Willow</t>
  </si>
  <si>
    <t>Salix spp.</t>
  </si>
  <si>
    <t>Elm spp.</t>
  </si>
  <si>
    <t>Ulmus spp.</t>
  </si>
  <si>
    <t>Choose from Drop down list</t>
  </si>
  <si>
    <t>NB - this checklist should be used in conjunction with the evaluation of Principle 9 and any CARs shall be raised against the advice note and the relevant criteria in P9 - see column A.</t>
  </si>
  <si>
    <t>CAR</t>
  </si>
  <si>
    <t>Raise CAR under FSC criterion 9.3</t>
  </si>
  <si>
    <t>Advice-20-007-018 1.3 &amp; FSC criterion 9.1</t>
  </si>
  <si>
    <t>Raise CAR under FSC criterion 9.1</t>
  </si>
  <si>
    <r>
      <rPr>
        <b/>
        <sz val="14"/>
        <color rgb="FFFFFFFF"/>
        <rFont val="Arial"/>
        <family val="2"/>
      </rPr>
      <t xml:space="preserve">Annex 2 STAKEHOLDER SUMMARY REPORT </t>
    </r>
    <r>
      <rPr>
        <b/>
        <sz val="11"/>
        <color rgb="FFFFFFFF"/>
        <rFont val="Arial"/>
        <family val="2"/>
      </rPr>
      <t xml:space="preserve">
Similar issues may be grouped together</t>
    </r>
  </si>
  <si>
    <t>Audit type</t>
  </si>
  <si>
    <t>Relation - Stakeholder type eg. neighbour, NGO etc</t>
  </si>
  <si>
    <t>Stakeholder ref number</t>
  </si>
  <si>
    <t>Site name (if group multi-site)</t>
  </si>
  <si>
    <t>Issue category</t>
  </si>
  <si>
    <t>Positive
Negative
Other</t>
  </si>
  <si>
    <t>Issue Summary</t>
  </si>
  <si>
    <t>Soil Association response</t>
  </si>
  <si>
    <t>Annex 4 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</si>
  <si>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</si>
  <si>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</si>
  <si>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</si>
  <si>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</si>
  <si>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</si>
  <si>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</si>
  <si>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</si>
  <si>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The following list has been prepared by SA Cert to guide auditors and certificate holders in case web access is limited. It was updated March 2017. Web links above should take presedence over use of the list below.</t>
  </si>
  <si>
    <t xml:space="preserve">NB, Tree ferns (CYATHEACEAE) and Palms (PALMAE) have not been included in this list.
</t>
  </si>
  <si>
    <t>Scientific name</t>
  </si>
  <si>
    <t>Common/Trade name</t>
  </si>
  <si>
    <t>Notes / Distribution</t>
  </si>
  <si>
    <r>
      <t>Appendix I</t>
    </r>
    <r>
      <rPr>
        <sz val="11"/>
        <rFont val="Arial"/>
        <family val="2"/>
      </rPr>
      <t>:</t>
    </r>
  </si>
  <si>
    <t>Abies guatamalensis</t>
  </si>
  <si>
    <t>Guatemalan fir, Pinabete (Spanish)</t>
  </si>
  <si>
    <t>Central America</t>
  </si>
  <si>
    <t>Araucaria araucana</t>
  </si>
  <si>
    <t>Monkey-puzzle tree</t>
  </si>
  <si>
    <t>Chile and Argentina</t>
  </si>
  <si>
    <t>Balmea stormiae</t>
  </si>
  <si>
    <t>Ayugue</t>
  </si>
  <si>
    <t>El Salvador , Guatemala , Honduras , Mexico</t>
  </si>
  <si>
    <t>Dalbergia nigra</t>
  </si>
  <si>
    <t>Bahia Rosewood, Brazilian rosewood, Jacaranda, Pianowood, Rio Rosewood, Rosewood</t>
  </si>
  <si>
    <t>Brazil</t>
  </si>
  <si>
    <t>Fitzroya cuppressoides</t>
  </si>
  <si>
    <t>Alerce, Patagonian cypress</t>
  </si>
  <si>
    <t>Costa Rica, Panama, Columbia</t>
  </si>
  <si>
    <t>Pilgerodendron uviferum</t>
  </si>
  <si>
    <t>Ciprès (French)</t>
  </si>
  <si>
    <t>Argentina, Chile</t>
  </si>
  <si>
    <t>Podocarpus parlatorei</t>
  </si>
  <si>
    <t>Parlatore's Podocarp</t>
  </si>
  <si>
    <t>Argentina, Bolivia, Peru</t>
  </si>
  <si>
    <r>
      <t>Appendix II</t>
    </r>
    <r>
      <rPr>
        <sz val="11"/>
        <rFont val="Arial"/>
        <family val="2"/>
      </rPr>
      <t>:</t>
    </r>
  </si>
  <si>
    <t xml:space="preserve">Aquilaria spp. </t>
  </si>
  <si>
    <t>Agarwood</t>
  </si>
  <si>
    <t>Asia (all species)</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</si>
  <si>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</si>
  <si>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</si>
  <si>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</si>
  <si>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</si>
  <si>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</si>
  <si>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Colombia, Costa Rica, Panama</t>
  </si>
  <si>
    <t>Dalbergia spp*</t>
  </si>
  <si>
    <t>Rosewood, Tulipwood, Kingwood, African Blackwood, Cocobolo, Cocobolo Prieto, Palisandro de Honduras, Rosul, Palisandre</t>
  </si>
  <si>
    <t>*Except Dalbergia nigra which is Appendix 1</t>
  </si>
  <si>
    <t xml:space="preserve">Gonystylus spp. </t>
  </si>
  <si>
    <t>Ramin</t>
  </si>
  <si>
    <t xml:space="preserve">Guaiacum spp. </t>
  </si>
  <si>
    <t>Lignum-vitae/Tree of life, Holywood</t>
  </si>
  <si>
    <t>Central America, Caribbean (all species)</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</si>
  <si>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</si>
  <si>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</si>
  <si>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</si>
  <si>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</si>
  <si>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</si>
  <si>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</si>
  <si>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</si>
  <si>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 xml:space="preserve">Gyrinops spp. </t>
  </si>
  <si>
    <t>Gaharu</t>
  </si>
  <si>
    <t>Oreomunnea pterocarpa</t>
  </si>
  <si>
    <t>Gavilaan</t>
  </si>
  <si>
    <t>Costa Rica, Mexico, Panama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</si>
  <si>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</si>
  <si>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</si>
  <si>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</si>
  <si>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</si>
  <si>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</si>
  <si>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</si>
  <si>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</si>
  <si>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</si>
  <si>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</si>
  <si>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</si>
  <si>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African cherry</t>
  </si>
  <si>
    <t>Africa &amp; Madagascar</t>
  </si>
  <si>
    <t>Pterocarpus erinaceus</t>
  </si>
  <si>
    <t>Kosso/African rosewood</t>
  </si>
  <si>
    <t>Benin, Burkina Faso, Cameroon, Central African Republic, Chad, CÃ´te d'Ivoire, Gambia, Ghana, Guinea, Guinea Bissau, Liberia, Mali, Niger, Nigeria, Senegal, Sierra Leone, Togo</t>
  </si>
  <si>
    <t>Pterocarpus santalinus</t>
  </si>
  <si>
    <t>Red Sandalwood</t>
  </si>
  <si>
    <t>India, Sri Lanka</t>
  </si>
  <si>
    <t>logs, wood-chips and unprocessed broken material controlled only</t>
  </si>
  <si>
    <t>Swietana humilis</t>
  </si>
  <si>
    <t>Honduras Mahogany, Mexican mahogany</t>
  </si>
  <si>
    <t>Swietana macrophylla</t>
  </si>
  <si>
    <t>Big-leaf Mahogany</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</si>
  <si>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</si>
  <si>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</si>
  <si>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</si>
  <si>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</si>
  <si>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</si>
  <si>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</si>
  <si>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</si>
  <si>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</si>
  <si>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</si>
  <si>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</si>
  <si>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</si>
  <si>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</si>
  <si>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</si>
  <si>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</si>
  <si>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</si>
  <si>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</si>
  <si>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Bulnesia sarmientoi</t>
  </si>
  <si>
    <t xml:space="preserve">Argentina - Logs, sawn wood, veneer sheets, plywood, powder and extracts. </t>
  </si>
  <si>
    <t>Cedrela odorata</t>
  </si>
  <si>
    <t>Cigarbox Cedar, Spanish Cedar</t>
  </si>
  <si>
    <t>South&amp;Central America (logs, sawn wood and veneer sheets only)</t>
  </si>
  <si>
    <t>Dipteryx panamensis</t>
  </si>
  <si>
    <t>Almendro</t>
  </si>
  <si>
    <t>Costa Rica, Panama, Colombia</t>
  </si>
  <si>
    <t>Magnolia liliifera var. obovata</t>
  </si>
  <si>
    <t>Safan, Champak, Magnolia</t>
  </si>
  <si>
    <t>Bhutan, China, India, Nepal</t>
  </si>
  <si>
    <t>Podocarpus nerifolius</t>
  </si>
  <si>
    <t>Yellow wood</t>
  </si>
  <si>
    <t>Asia</t>
  </si>
  <si>
    <t>Tetracentron sinense</t>
  </si>
  <si>
    <t>Tetracentrons</t>
  </si>
  <si>
    <t>Bhutan, China, India, Nepal, Myanmar</t>
  </si>
  <si>
    <t>Fraxinus mandshurica</t>
  </si>
  <si>
    <t>Manchurian Ash</t>
  </si>
  <si>
    <t>Russia</t>
  </si>
  <si>
    <t>Quercus mongolica</t>
  </si>
  <si>
    <t>Mongolian Oak</t>
  </si>
  <si>
    <t>Only required for CW/FM Certification - delete this row and complete below. 
For non-CW/FM Certificates please delete this worksheet.</t>
  </si>
  <si>
    <t>Annex 11 Applicable National and Local Laws and Regulations for Controlled Wood for Forest Management Enterprises</t>
  </si>
  <si>
    <t>This Annex shall be compiled prior to a CW/FM Main Assessment based on the requirements of FSC-ADV-30-010-01</t>
  </si>
  <si>
    <t>Only required for Group Certification - delete this row and complete below. 
For non-Group Certificates please delete this worksheet.</t>
  </si>
  <si>
    <r>
      <rPr>
        <b/>
        <sz val="14"/>
        <color theme="0"/>
        <rFont val="Arial"/>
        <family val="2"/>
      </rPr>
      <t>Annex 6 FOREST MANAGEMENT GROUPS CHECKLIST</t>
    </r>
    <r>
      <rPr>
        <b/>
        <sz val="11"/>
        <color theme="0"/>
        <rFont val="Arial"/>
        <family val="2"/>
      </rPr>
      <t xml:space="preserve">
based on FSC-STD-30-005 V2-0</t>
    </r>
  </si>
  <si>
    <t>Std Ref/
Audit</t>
  </si>
  <si>
    <t>Y/N</t>
  </si>
  <si>
    <t>PART I Establishment of forest management groups</t>
  </si>
  <si>
    <t xml:space="preserve">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</si>
  <si>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</si>
  <si>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</si>
  <si>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</si>
  <si>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</si>
  <si>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</si>
  <si>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</si>
  <si>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</si>
  <si>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</si>
  <si>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</si>
  <si>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</si>
  <si>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</si>
  <si>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</si>
  <si>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</si>
  <si>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</si>
  <si>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</si>
  <si>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</si>
  <si>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</si>
  <si>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</si>
  <si>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</si>
  <si>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</si>
  <si>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</si>
  <si>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</si>
  <si>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</si>
  <si>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</si>
  <si>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</si>
  <si>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</si>
  <si>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</si>
  <si>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</si>
  <si>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</si>
  <si>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</si>
  <si>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</si>
  <si>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</si>
  <si>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</si>
  <si>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</si>
  <si>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</si>
  <si>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</si>
  <si>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Provision of information to members</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</si>
  <si>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</si>
  <si>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</si>
  <si>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</si>
  <si>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</si>
  <si>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</si>
  <si>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</si>
  <si>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</si>
  <si>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</si>
  <si>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</si>
  <si>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</si>
  <si>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</si>
  <si>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</si>
  <si>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</si>
  <si>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</si>
  <si>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</si>
  <si>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</si>
  <si>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I) make sure there is continued conformance with the applicable Forest Stewardship Standard in the management units in the group; 
 II) check the adequacy of the group management system and the Group Entity´s overall performance. 
b) Regular (at least annual) monitoring visits to a sample of management units within the group; 
c)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</si>
  <si>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</si>
  <si>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</si>
  <si>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</si>
  <si>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</si>
  <si>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</si>
  <si>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</si>
  <si>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</si>
  <si>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</si>
  <si>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</si>
  <si>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</si>
  <si>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</si>
  <si>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</si>
  <si>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</si>
  <si>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</si>
  <si>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</si>
  <si>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</si>
  <si>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</si>
  <si>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</si>
  <si>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</si>
  <si>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</si>
  <si>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</si>
  <si>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</si>
  <si>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</si>
  <si>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</si>
  <si>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</si>
  <si>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</si>
  <si>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</si>
  <si>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</si>
  <si>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Does the group include any Forestry contractor? If YES, then complete the section below; if NO, stop here. Please, confirm at every audit, by choosing from the Drop Down Lists in Column B</t>
  </si>
  <si>
    <t>Choose from dropdown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</si>
  <si>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</si>
  <si>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</si>
  <si>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</si>
  <si>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</si>
  <si>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</si>
  <si>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</si>
  <si>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</si>
  <si>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</si>
  <si>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</si>
  <si>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</si>
  <si>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</si>
  <si>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</si>
  <si>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</si>
  <si>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</si>
  <si>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</si>
  <si>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</si>
  <si>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</si>
  <si>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</si>
  <si>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</si>
  <si>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18.2 The Group Entity shall issue corrective action requests to address non-conformities identified during the monitoring of the forestry contractors and follow up their implementation.</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</si>
  <si>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</si>
  <si>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</si>
  <si>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</si>
  <si>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</si>
  <si>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</si>
  <si>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YES CONTRACTORS ARE INCLUDED COMPLETE REST OF QUESTIONS</t>
  </si>
  <si>
    <t>NO CONTRACTORS ARE NOT INCLUDED, STOP HERE</t>
  </si>
  <si>
    <t>DO NOT DELETE</t>
  </si>
  <si>
    <t>mostly plantation</t>
  </si>
  <si>
    <t>mostly natural/semi-natural</t>
  </si>
  <si>
    <t>intimate mix</t>
  </si>
  <si>
    <t>Annex 7 Group member details &amp; FMU details</t>
  </si>
  <si>
    <t xml:space="preserve">GROUP only LIST of CONTRACTORS included in the scope </t>
  </si>
  <si>
    <r>
      <t xml:space="preserve">For non- Group Certificates with multiple FMUs please hide columns B to H and complete columns I to O here. Also complete FSC-FM-DAR worksheet 7 'Management Units'. 
For Group Certificates </t>
    </r>
    <r>
      <rPr>
        <b/>
        <u/>
        <sz val="11"/>
        <rFont val="Arial"/>
        <family val="2"/>
      </rPr>
      <t>additionally</t>
    </r>
    <r>
      <rPr>
        <b/>
        <sz val="11"/>
        <rFont val="Arial"/>
        <family val="2"/>
      </rPr>
      <t xml:space="preserve"> complete columns B to H here and FSC-FM-DAR worksheet 6 'Groups' </t>
    </r>
  </si>
  <si>
    <t>GROUP CERTIFICATES 
Complete Blue and Green sections</t>
  </si>
  <si>
    <t>FMU DETAILS - GROUPS AND MULTIPLE FMU</t>
  </si>
  <si>
    <r>
      <t xml:space="preserve">Contractor Name
</t>
    </r>
    <r>
      <rPr>
        <b/>
        <sz val="11"/>
        <color rgb="FF0070C0"/>
        <rFont val="Arial"/>
        <family val="2"/>
      </rPr>
      <t>Example: Timber ltd</t>
    </r>
  </si>
  <si>
    <r>
      <t xml:space="preserve">Contractor Name
</t>
    </r>
    <r>
      <rPr>
        <b/>
        <sz val="11"/>
        <color rgb="FF0070C0"/>
        <rFont val="Arial"/>
        <family val="2"/>
      </rPr>
      <t>Example: Harvesting ltd</t>
    </r>
  </si>
  <si>
    <t>Contractor Name</t>
  </si>
  <si>
    <t>6.01 Group member Name</t>
  </si>
  <si>
    <t>6.02 Public contact</t>
  </si>
  <si>
    <t>Resource Manager
(Optional)</t>
  </si>
  <si>
    <t>Number of FMUs</t>
  </si>
  <si>
    <t xml:space="preserve">Nearest city </t>
  </si>
  <si>
    <t>Entry Date</t>
  </si>
  <si>
    <t xml:space="preserve">Exit date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</si>
  <si>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</si>
  <si>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</si>
  <si>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</si>
  <si>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</si>
  <si>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Validated Ecosystem Services Claims</t>
  </si>
  <si>
    <t>HCV present</t>
  </si>
  <si>
    <t>Year visited by SA</t>
  </si>
  <si>
    <r>
      <t xml:space="preserve">Contact address details
</t>
    </r>
    <r>
      <rPr>
        <b/>
        <sz val="11"/>
        <color rgb="FF0070C0"/>
        <rFont val="Arial"/>
        <family val="2"/>
      </rPr>
      <t>Example: Corn street, PF7 4CH, UK</t>
    </r>
  </si>
  <si>
    <r>
      <t xml:space="preserve">Contact address details
</t>
    </r>
    <r>
      <rPr>
        <b/>
        <sz val="11"/>
        <color rgb="FF0070C0"/>
        <rFont val="Arial"/>
        <family val="2"/>
      </rPr>
      <t>Example: The mill, SH1 2FD, UK</t>
    </r>
  </si>
  <si>
    <t>Contact address details</t>
  </si>
  <si>
    <t>Branscomber woods Trust</t>
  </si>
  <si>
    <t>No</t>
  </si>
  <si>
    <t>X</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</si>
  <si>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</si>
  <si>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</si>
  <si>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</si>
  <si>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</si>
  <si>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</si>
  <si>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</si>
  <si>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</si>
  <si>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</si>
  <si>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</si>
  <si>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Summary Table MA-S4</t>
  </si>
  <si>
    <t>Multi-site</t>
  </si>
  <si>
    <t>No FMUs</t>
  </si>
  <si>
    <t>Total FMUs to sample</t>
  </si>
  <si>
    <t>Summary Table RA-S4</t>
  </si>
  <si>
    <t>RA</t>
  </si>
  <si>
    <t>MULTI-SITE</t>
  </si>
  <si>
    <t>At MA, assess all P&amp;C but across sites sampled overall</t>
  </si>
  <si>
    <t>Sample</t>
  </si>
  <si>
    <t>SET</t>
  </si>
  <si>
    <t>Type/Size class:</t>
  </si>
  <si>
    <t>No. of FMUs</t>
  </si>
  <si>
    <t>Surv</t>
  </si>
  <si>
    <t>A</t>
  </si>
  <si>
    <t>Forest Type 1. Size class &gt;10000ha</t>
  </si>
  <si>
    <t>B</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</si>
  <si>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</si>
  <si>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</si>
  <si>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</si>
  <si>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</si>
  <si>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</si>
  <si>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</si>
  <si>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</si>
  <si>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</si>
  <si>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</si>
  <si>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</si>
  <si>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</si>
  <si>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</si>
  <si>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</si>
  <si>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</si>
  <si>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</si>
  <si>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</si>
  <si>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</si>
  <si>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</si>
  <si>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</si>
  <si>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</si>
  <si>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</si>
  <si>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</si>
  <si>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</si>
  <si>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</si>
  <si>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</si>
  <si>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</si>
  <si>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</si>
  <si>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</si>
  <si>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</si>
  <si>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t xml:space="preserve">G </t>
  </si>
  <si>
    <t>J</t>
  </si>
  <si>
    <t>Forest Type 1. Size class &lt;100ha/Small</t>
  </si>
  <si>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</si>
  <si>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</si>
  <si>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</si>
  <si>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</si>
  <si>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</si>
  <si>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</si>
  <si>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</si>
  <si>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</si>
  <si>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</si>
  <si>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</si>
  <si>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</si>
  <si>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</si>
  <si>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</si>
  <si>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</si>
  <si>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</si>
  <si>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</si>
  <si>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</si>
  <si>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</si>
  <si>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</si>
  <si>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</si>
  <si>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</si>
  <si>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</si>
  <si>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</si>
  <si>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</si>
  <si>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</si>
  <si>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</si>
  <si>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</si>
  <si>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</si>
  <si>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</si>
  <si>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</si>
  <si>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</si>
  <si>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</si>
  <si>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</si>
  <si>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</si>
  <si>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Arial"/>
        <family val="2"/>
      </rPr>
      <t>®</t>
    </r>
  </si>
  <si>
    <r>
      <t>Forest Stewardship Council</t>
    </r>
    <r>
      <rPr>
        <vertAlign val="superscript"/>
        <sz val="11"/>
        <rFont val="Arial"/>
        <family val="2"/>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</si>
  <si>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</si>
  <si>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</si>
  <si>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</si>
  <si>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</si>
  <si>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</si>
  <si>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</si>
  <si>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</si>
  <si>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</si>
  <si>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</si>
  <si>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</si>
  <si>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</si>
  <si>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</si>
  <si>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</si>
  <si>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</si>
  <si>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</si>
  <si>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</si>
  <si>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</si>
  <si>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</si>
  <si>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</si>
  <si>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</si>
  <si>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</si>
  <si>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</si>
  <si>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</si>
  <si>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</si>
  <si>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</si>
  <si>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</si>
  <si>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</si>
  <si>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</si>
  <si>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</si>
  <si>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</si>
  <si>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</si>
  <si>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</si>
  <si>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</si>
  <si>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</si>
  <si>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</si>
  <si>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</si>
  <si>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</si>
  <si>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</si>
  <si>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</si>
  <si>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</si>
  <si>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</si>
  <si>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</si>
  <si>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</si>
  <si>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</si>
  <si>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</si>
  <si>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</si>
  <si>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</si>
  <si>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</si>
  <si>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</si>
  <si>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</si>
  <si>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</si>
  <si>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</si>
  <si>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</si>
  <si>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</si>
  <si>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</si>
  <si>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</si>
  <si>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</si>
  <si>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</si>
  <si>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</si>
  <si>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</si>
  <si>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</si>
  <si>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</si>
  <si>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</si>
  <si>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</si>
  <si>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</si>
  <si>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</si>
  <si>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</si>
  <si>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</si>
  <si>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</si>
  <si>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</si>
  <si>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</si>
  <si>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</si>
  <si>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</si>
  <si>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</si>
  <si>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</si>
  <si>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</si>
  <si>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</si>
  <si>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</si>
  <si>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</si>
  <si>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</si>
  <si>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</si>
  <si>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</si>
  <si>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</si>
  <si>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</si>
  <si>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</si>
  <si>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</si>
  <si>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</si>
  <si>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</si>
  <si>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</si>
  <si>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</si>
  <si>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</si>
  <si>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</si>
  <si>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</si>
  <si>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</si>
  <si>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</si>
  <si>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</si>
  <si>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</si>
  <si>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</si>
  <si>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</si>
  <si>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</si>
  <si>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</si>
  <si>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SA Cert Certification Decision </t>
  </si>
  <si>
    <t>Certificate holder</t>
  </si>
  <si>
    <t>Name:</t>
  </si>
  <si>
    <t>Yes</t>
  </si>
  <si>
    <t>Code:</t>
  </si>
  <si>
    <t>Type of certificate:</t>
  </si>
  <si>
    <t>Number of FMUs:</t>
  </si>
  <si>
    <t>Number of ha:</t>
  </si>
  <si>
    <t>Presence of HCVs:</t>
  </si>
  <si>
    <t>Presence of indigenous people:</t>
  </si>
  <si>
    <t>Ecosystem services:</t>
  </si>
  <si>
    <t>Summary of audit</t>
  </si>
  <si>
    <t>Type</t>
  </si>
  <si>
    <t>FSC MA number of peer reviews:</t>
  </si>
  <si>
    <t>Names of auditors:</t>
  </si>
  <si>
    <t>Report Reviewer</t>
  </si>
  <si>
    <t>Report summary</t>
  </si>
  <si>
    <t>Describe any potentially contentious issues.</t>
  </si>
  <si>
    <t>Location of report</t>
  </si>
  <si>
    <t>Filed under: Forestry/Certification records</t>
  </si>
  <si>
    <t>Recommendation:
I have reviewed the report of this assessment (including stakeholder consultation and peer review summary as appropriate) and</t>
  </si>
  <si>
    <t>I recommend the certificate be *not issued/withdrawn/suspended/terminated because (* state below as appropriate and include reason).</t>
  </si>
  <si>
    <t xml:space="preserve">Verified Ecosystem Services </t>
  </si>
  <si>
    <t>See A12b ES schedule and Annex16</t>
  </si>
  <si>
    <t>Report Review Recommendation Date:</t>
  </si>
  <si>
    <t>Approved</t>
  </si>
  <si>
    <t>Name of Report Approver:</t>
  </si>
  <si>
    <t>Not Approved</t>
  </si>
  <si>
    <t>Certification decision:</t>
  </si>
  <si>
    <t>Certificate Decision made on behalf of Soil Association Certification Ltd:</t>
  </si>
  <si>
    <t>Report Approval Date:</t>
  </si>
  <si>
    <t>State Choice and Reason:</t>
  </si>
  <si>
    <t>Email forestry@soilassociation.org ● www.soilassociation.org/forestry</t>
  </si>
  <si>
    <t>I recommend the certification decision is referred to the SA Certification Committee for approval.</t>
  </si>
  <si>
    <t>I recommend certification approval by Soil Association Certification subject to compliance with the Conditions as listed above.</t>
  </si>
  <si>
    <t>Product Schedule</t>
  </si>
  <si>
    <r>
      <t>This schedule details the products which are included in the scope of the company's certification. It shall accompany the FSC</t>
    </r>
    <r>
      <rPr>
        <vertAlign val="superscript"/>
        <sz val="10"/>
        <rFont val="Arial"/>
        <family val="2"/>
      </rPr>
      <t>®</t>
    </r>
    <r>
      <rPr>
        <sz val="10"/>
        <rFont val="Arial"/>
        <family val="2"/>
      </rPr>
      <t xml:space="preserve">  certificate. If the product scope changes a new schedule will be issued. </t>
    </r>
  </si>
  <si>
    <r>
      <t xml:space="preserve">Certificate scope including products and certified sites may also be checked on the FSC web database </t>
    </r>
    <r>
      <rPr>
        <u/>
        <sz val="10"/>
        <rFont val="Arial"/>
        <family val="2"/>
      </rPr>
      <t>www.info.fsc.org</t>
    </r>
  </si>
  <si>
    <t>Description of Certificate holder</t>
  </si>
  <si>
    <t>Country</t>
  </si>
  <si>
    <t>Certificate Code:</t>
  </si>
  <si>
    <t>Date of issue:</t>
  </si>
  <si>
    <t>Date of expiry:</t>
  </si>
  <si>
    <t>Product Groups available from this certificate holder include:</t>
  </si>
  <si>
    <t>NB. The covered products and processes/ activities are performed by the network of participating management units, and not necessarily by each of them.</t>
  </si>
  <si>
    <t>delete this row if single site</t>
  </si>
  <si>
    <t>FSC Status</t>
  </si>
  <si>
    <t>Product type</t>
  </si>
  <si>
    <t>Product code</t>
  </si>
  <si>
    <r>
      <t xml:space="preserve">Species
</t>
    </r>
    <r>
      <rPr>
        <sz val="11"/>
        <rFont val="Arial"/>
        <family val="2"/>
      </rPr>
      <t>Separate with semicolon.
* indicates species not included on FSC database</t>
    </r>
  </si>
  <si>
    <t>Date of issue/re-issue:</t>
  </si>
  <si>
    <t>Soil Association Certification • United Kingdom</t>
  </si>
  <si>
    <t>Telephone (+44) (0) 117 914 2435 • Fax (+44) (0) 117 314 5001</t>
  </si>
  <si>
    <t>Email forestry@soilassociation.org ● www.sacert.org/forestry</t>
  </si>
  <si>
    <t>Schedule of verified Ecosystem Services impacts</t>
  </si>
  <si>
    <r>
      <t>This schedule details the verified Ecosystem Services Impacts which are included in the scope of the company's certification. It shall accompany the FSC</t>
    </r>
    <r>
      <rPr>
        <vertAlign val="superscript"/>
        <sz val="11"/>
        <rFont val="Arial"/>
        <family val="2"/>
      </rPr>
      <t>®</t>
    </r>
    <r>
      <rPr>
        <sz val="11"/>
        <rFont val="Arial"/>
        <family val="2"/>
      </rPr>
      <t xml:space="preserve">  certificate. This schedule of verified Ecosystem Services impacts is no longer valid if the FSC certificate is suspended/withdrawn/terminated/expired. If the Ecosystem Services scope changes a new schedule will be issued. </t>
    </r>
  </si>
  <si>
    <r>
      <t xml:space="preserve">Certificate scope including Ecosystem Services and certified sites may also be checked on the FSC web database </t>
    </r>
    <r>
      <rPr>
        <u/>
        <sz val="11"/>
        <rFont val="Arial"/>
        <family val="2"/>
      </rPr>
      <t>www.info.fsc.org</t>
    </r>
  </si>
  <si>
    <t>Ecosystem Services verified impacts available from this certificate holder include:</t>
  </si>
  <si>
    <t xml:space="preserve">NB. The impacts are verified at the network of participating management units, and not necessarily by each of them. Further details are found on the FSC database  (www.info.fsc.org): </t>
  </si>
  <si>
    <t>Ecosystem Service</t>
  </si>
  <si>
    <t xml:space="preserve">Verified Impact  </t>
  </si>
  <si>
    <t>Biodiversity Conservation</t>
  </si>
  <si>
    <t>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</si>
  <si>
    <t>DO NOT ISSUE UNTIL ALL MAJOR CARS FOR ES ARE CLOSED (A17 ES FINDINGS)</t>
  </si>
  <si>
    <t>Carbon sequestration and storage</t>
  </si>
  <si>
    <t xml:space="preserve">ES 2.1: Conservation of forest carbon stocks
ES 2.2: Restoration of forest carbon stocks
</t>
  </si>
  <si>
    <t>Watershed Services</t>
  </si>
  <si>
    <t>ES 3.1: Maintenance of  water quality
ES 3.2: Enhancement of water quality
ES 3.3: Maintenance of the capacity of watersheds to purify and regulate water flow
ES 3.4: Restoration of the capacity of watersheds to purify and regulate water flow</t>
  </si>
  <si>
    <t>Soil Conservation</t>
  </si>
  <si>
    <t>ES 4.1: Maintenance of soil condition
ES 4.2: Restoration/enhancement of soil condition
ES 4.3: Reduction of soil erosion through reforestation/restoration</t>
  </si>
  <si>
    <t>Recreation Services</t>
  </si>
  <si>
    <t>ES 5.1 Maintenance/conservation of areas of importance for recreation and/or tourism
ES 5.2: Restoration or enhancement of areas of importance for recreation and/or tourism
ES 5.3: Maintenance/conservation of populations of species of interest for nature-based tourism</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</si>
  <si>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</si>
  <si>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</si>
  <si>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</si>
  <si>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Arial"/>
        <family val="2"/>
      </rPr>
      <t>th</t>
    </r>
    <r>
      <rPr>
        <sz val="11"/>
        <rFont val="Arial"/>
        <family val="2"/>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</si>
  <si>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</si>
  <si>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</si>
  <si>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</si>
  <si>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Arial"/>
        <family val="2"/>
      </rPr>
      <t>bold</t>
    </r>
    <r>
      <rPr>
        <sz val="11"/>
        <rFont val="Arial"/>
        <family val="2"/>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</si>
  <si>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</si>
  <si>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</si>
  <si>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</si>
  <si>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</si>
  <si>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</si>
  <si>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</si>
  <si>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</si>
  <si>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</si>
  <si>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</si>
  <si>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</si>
  <si>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</si>
  <si>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</si>
  <si>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</si>
  <si>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</si>
  <si>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</si>
  <si>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</si>
  <si>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</si>
  <si>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Arial"/>
        <family val="2"/>
      </rPr>
      <t xml:space="preserve">
(see http://www.ilo.org/ilolex/english/index.htm for information)
</t>
    </r>
  </si>
  <si>
    <t>[add list of ratified conventions below]</t>
  </si>
  <si>
    <t>Annex 14  FSC® Product Codes</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</si>
  <si>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</si>
  <si>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</si>
  <si>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</si>
  <si>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</si>
  <si>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</si>
  <si>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</si>
  <si>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</si>
  <si>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</si>
  <si>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</si>
  <si>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</si>
  <si>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</si>
  <si>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</si>
  <si>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</si>
  <si>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</si>
  <si>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</si>
  <si>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</si>
  <si>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</si>
  <si>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</si>
  <si>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</si>
  <si>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</si>
  <si>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</si>
  <si>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</si>
  <si>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</si>
  <si>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</si>
  <si>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Wood shavings</t>
  </si>
  <si>
    <t>W3.4</t>
  </si>
  <si>
    <t>Wood wool</t>
  </si>
  <si>
    <t>W3.5</t>
  </si>
  <si>
    <t>Wood flour</t>
  </si>
  <si>
    <t>W3.6</t>
  </si>
  <si>
    <t>Wood pellets</t>
  </si>
  <si>
    <t>W3.7</t>
  </si>
  <si>
    <t>Sawdust briquettes</t>
  </si>
  <si>
    <t>W4</t>
  </si>
  <si>
    <t>W4.1</t>
  </si>
  <si>
    <t>Impregnated/treated wood</t>
  </si>
  <si>
    <t>Impregnated roundwood</t>
  </si>
  <si>
    <t>W4.2</t>
  </si>
  <si>
    <t>Impregnated railway sleepers/ties</t>
  </si>
  <si>
    <t>W4.3</t>
  </si>
  <si>
    <t>W4.3.1</t>
  </si>
  <si>
    <t>Treated dimensional lumber, timber or plywood</t>
  </si>
  <si>
    <t>Treated glued laminated timber</t>
  </si>
  <si>
    <t>W4.3.2</t>
  </si>
  <si>
    <t>Treated finger jointed lumber</t>
  </si>
  <si>
    <t>W5</t>
  </si>
  <si>
    <t>W5.1</t>
  </si>
  <si>
    <t>Solid wood (sawn, chipped, sliced or peeled)</t>
  </si>
  <si>
    <t>Flitches and boules</t>
  </si>
  <si>
    <t>W5.2</t>
  </si>
  <si>
    <t>E.g. Lumber core, rough-cut lumber, blockboard, stave core board</t>
  </si>
  <si>
    <t>Solid wood boards</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</si>
  <si>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</si>
  <si>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</si>
  <si>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</si>
  <si>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</si>
  <si>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</si>
  <si>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</si>
  <si>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</si>
  <si>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</si>
  <si>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</si>
  <si>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</si>
  <si>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</si>
  <si>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</si>
  <si>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</si>
  <si>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</si>
  <si>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</si>
  <si>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</si>
  <si>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</si>
  <si>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</si>
  <si>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</si>
  <si>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</si>
  <si>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</si>
  <si>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</si>
  <si>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</si>
  <si>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</si>
  <si>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</si>
  <si>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</si>
  <si>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</si>
  <si>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</si>
  <si>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</si>
  <si>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</si>
  <si>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</si>
  <si>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</si>
  <si>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</si>
  <si>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</si>
  <si>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</si>
  <si>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</si>
  <si>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</si>
  <si>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</si>
  <si>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Plywood</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</si>
  <si>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</si>
  <si>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</si>
  <si>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</si>
  <si>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</si>
  <si>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</si>
  <si>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</si>
  <si>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</si>
  <si>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</si>
  <si>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</si>
  <si>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</si>
  <si>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</si>
  <si>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</si>
  <si>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</si>
  <si>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</si>
  <si>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</si>
  <si>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W8.2.6</t>
  </si>
  <si>
    <t>Plasterboard</t>
  </si>
  <si>
    <t>W8.2.7</t>
  </si>
  <si>
    <t>Strawboard</t>
  </si>
  <si>
    <t>W8.2.8</t>
  </si>
  <si>
    <t>Graded particleboard</t>
  </si>
  <si>
    <t>W8.3</t>
  </si>
  <si>
    <t>W8.3.1</t>
  </si>
  <si>
    <t>Fibreboard</t>
  </si>
  <si>
    <t>High-density fibreboard (HDF)</t>
  </si>
  <si>
    <t>W8.3.2</t>
  </si>
  <si>
    <t>Medium-density fibreboard (MDF)</t>
  </si>
  <si>
    <t>W8.3.3</t>
  </si>
  <si>
    <t>E.g. (noise-)insulating boards</t>
  </si>
  <si>
    <t>Softboard</t>
  </si>
  <si>
    <t>W8.3.4</t>
  </si>
  <si>
    <t>Medium-hard-fibreboard</t>
  </si>
  <si>
    <t>W9</t>
  </si>
  <si>
    <t>W9.1</t>
  </si>
  <si>
    <t>Engineered wood products</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</si>
  <si>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</si>
  <si>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</si>
  <si>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</si>
  <si>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</si>
  <si>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</si>
  <si>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</si>
  <si>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</si>
  <si>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</si>
  <si>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</si>
  <si>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</si>
  <si>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</si>
  <si>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</si>
  <si>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</si>
  <si>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</si>
  <si>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</si>
  <si>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</si>
  <si>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</si>
  <si>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</si>
  <si>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</si>
  <si>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</si>
  <si>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</si>
  <si>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</si>
  <si>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</si>
  <si>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</si>
  <si>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</si>
  <si>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</si>
  <si>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</si>
  <si>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</si>
  <si>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</si>
  <si>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</si>
  <si>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</si>
  <si>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</si>
  <si>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</si>
  <si>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</si>
  <si>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</si>
  <si>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</si>
  <si>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</si>
  <si>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</si>
  <si>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</si>
  <si>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</si>
  <si>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</si>
  <si>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</si>
  <si>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</si>
  <si>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</si>
  <si>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</si>
  <si>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</si>
  <si>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</si>
  <si>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</si>
  <si>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</si>
  <si>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</si>
  <si>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</si>
  <si>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</si>
  <si>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</si>
  <si>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</si>
  <si>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</si>
  <si>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</si>
  <si>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</si>
  <si>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</si>
  <si>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</si>
  <si>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</si>
  <si>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</si>
  <si>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</si>
  <si>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</si>
  <si>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</si>
  <si>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</si>
  <si>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</si>
  <si>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</si>
  <si>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</si>
  <si>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</si>
  <si>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</si>
  <si>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</si>
  <si>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</si>
  <si>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</si>
  <si>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</si>
  <si>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</si>
  <si>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</si>
  <si>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</si>
  <si>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</si>
  <si>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</si>
  <si>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</si>
  <si>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</si>
  <si>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</si>
  <si>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</si>
  <si>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</si>
  <si>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</si>
  <si>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</si>
  <si>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</si>
  <si>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</si>
  <si>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</si>
  <si>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</si>
  <si>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</si>
  <si>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</si>
  <si>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</si>
  <si>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</si>
  <si>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</si>
  <si>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</si>
  <si>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</si>
  <si>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</si>
  <si>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</si>
  <si>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</si>
  <si>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</si>
  <si>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</si>
  <si>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</si>
  <si>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</si>
  <si>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</si>
  <si>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</si>
  <si>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</si>
  <si>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</si>
  <si>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</si>
  <si>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</si>
  <si>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</si>
  <si>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</si>
  <si>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</si>
  <si>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</si>
  <si>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</si>
  <si>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</si>
  <si>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</si>
  <si>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</si>
  <si>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</si>
  <si>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furniture</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</si>
  <si>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</si>
  <si>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</si>
  <si>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</si>
  <si>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</si>
  <si>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</si>
  <si>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</si>
  <si>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</si>
  <si>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</si>
  <si>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</si>
  <si>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</si>
  <si>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</si>
  <si>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</si>
  <si>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</si>
  <si>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</si>
  <si>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</si>
  <si>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</si>
  <si>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</si>
  <si>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</si>
  <si>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</si>
  <si>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</si>
  <si>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</si>
  <si>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</si>
  <si>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</si>
  <si>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</si>
  <si>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Musical instruments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</si>
  <si>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</si>
  <si>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</si>
  <si>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</si>
  <si>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</si>
  <si>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</si>
  <si>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</si>
  <si>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</si>
  <si>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</si>
  <si>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</si>
  <si>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</si>
  <si>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</si>
  <si>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</si>
  <si>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</si>
  <si>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</si>
  <si>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</si>
  <si>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</si>
  <si>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</si>
  <si>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Playground equipment</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</si>
  <si>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</si>
  <si>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</si>
  <si>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</si>
  <si>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</si>
  <si>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</si>
  <si>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</si>
  <si>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</si>
  <si>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</si>
  <si>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</si>
  <si>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</si>
  <si>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</si>
  <si>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</si>
  <si>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</si>
  <si>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</si>
  <si>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</si>
  <si>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</si>
  <si>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</si>
  <si>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</si>
  <si>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</si>
  <si>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</si>
  <si>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</si>
  <si>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</si>
  <si>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</si>
  <si>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</si>
  <si>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</si>
  <si>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</si>
  <si>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</si>
  <si>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</si>
  <si>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</si>
  <si>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</si>
  <si>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</si>
  <si>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</si>
  <si>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</si>
  <si>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</si>
  <si>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</si>
  <si>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</si>
  <si>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</si>
  <si>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</si>
  <si>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</si>
  <si>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</si>
  <si>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</si>
  <si>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</si>
  <si>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</si>
  <si>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</si>
  <si>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</si>
  <si>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</si>
  <si>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</si>
  <si>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</si>
  <si>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</si>
  <si>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</si>
  <si>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</si>
  <si>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</si>
  <si>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</si>
  <si>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</si>
  <si>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</si>
  <si>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</si>
  <si>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</si>
  <si>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</si>
  <si>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</si>
  <si>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</si>
  <si>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</si>
  <si>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</si>
  <si>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</si>
  <si>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</si>
  <si>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</si>
  <si>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</si>
  <si>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</si>
  <si>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</si>
  <si>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</si>
  <si>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</si>
  <si>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</si>
  <si>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</si>
  <si>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</si>
  <si>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</si>
  <si>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</si>
  <si>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</si>
  <si>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</si>
  <si>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</si>
  <si>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</si>
  <si>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</si>
  <si>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</si>
  <si>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</si>
  <si>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</si>
  <si>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</si>
  <si>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t>
  </si>
  <si>
    <t>P1.1</t>
  </si>
  <si>
    <t>P1.1.1</t>
  </si>
  <si>
    <t>Pulp</t>
  </si>
  <si>
    <t>Mechanical pulp, bleached</t>
  </si>
  <si>
    <t>Groundwood</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</si>
  <si>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</si>
  <si>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</si>
  <si>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</si>
  <si>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</si>
  <si>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</si>
  <si>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</si>
  <si>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</si>
  <si>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</si>
  <si>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</si>
  <si>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</si>
  <si>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</si>
  <si>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</si>
  <si>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</si>
  <si>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</si>
  <si>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</si>
  <si>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</si>
  <si>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</si>
  <si>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</si>
  <si>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</si>
  <si>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</si>
  <si>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</si>
  <si>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</si>
  <si>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</si>
  <si>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</si>
  <si>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</si>
  <si>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</si>
  <si>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</si>
  <si>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</si>
  <si>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</si>
  <si>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</si>
  <si>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</si>
  <si>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</si>
  <si>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</si>
  <si>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</si>
  <si>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</si>
  <si>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</si>
  <si>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</si>
  <si>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</si>
  <si>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</si>
  <si>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</si>
  <si>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</si>
  <si>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</si>
  <si>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</si>
  <si>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</si>
  <si>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</si>
  <si>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</si>
  <si>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</si>
  <si>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</si>
  <si>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</si>
  <si>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</si>
  <si>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</si>
  <si>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</si>
  <si>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</si>
  <si>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</si>
  <si>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</si>
  <si>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</si>
  <si>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</si>
  <si>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</si>
  <si>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</si>
  <si>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</si>
  <si>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</si>
  <si>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</si>
  <si>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</si>
  <si>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</si>
  <si>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</si>
  <si>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</si>
  <si>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</si>
  <si>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</si>
  <si>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</si>
  <si>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</si>
  <si>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</si>
  <si>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</si>
  <si>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</si>
  <si>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</si>
  <si>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</si>
  <si>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</si>
  <si>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</si>
  <si>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</si>
  <si>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</si>
  <si>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</si>
  <si>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</si>
  <si>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</si>
  <si>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</si>
  <si>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</si>
  <si>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</si>
  <si>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</si>
  <si>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</si>
  <si>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</si>
  <si>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</si>
  <si>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</si>
  <si>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</si>
  <si>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</si>
  <si>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</si>
  <si>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</si>
  <si>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</si>
  <si>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</si>
  <si>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</si>
  <si>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</si>
  <si>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</si>
  <si>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</si>
  <si>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</si>
  <si>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</si>
  <si>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</si>
  <si>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</si>
  <si>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</si>
  <si>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</si>
  <si>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</si>
  <si>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</si>
  <si>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</si>
  <si>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</si>
  <si>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</si>
  <si>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</si>
  <si>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</si>
  <si>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</si>
  <si>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</si>
  <si>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</si>
  <si>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</si>
  <si>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</si>
  <si>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</si>
  <si>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</si>
  <si>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</si>
  <si>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</si>
  <si>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</si>
  <si>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</si>
  <si>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</si>
  <si>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</si>
  <si>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</si>
  <si>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</si>
  <si>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</si>
  <si>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</si>
  <si>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</si>
  <si>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</si>
  <si>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</si>
  <si>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</si>
  <si>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</si>
  <si>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</si>
  <si>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</si>
  <si>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</si>
  <si>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</si>
  <si>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</si>
  <si>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</si>
  <si>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</si>
  <si>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</si>
  <si>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</si>
  <si>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</si>
  <si>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</si>
  <si>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</si>
  <si>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</si>
  <si>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</si>
  <si>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</si>
  <si>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</si>
  <si>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</si>
  <si>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</si>
  <si>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</si>
  <si>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</si>
  <si>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</si>
  <si>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</si>
  <si>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</si>
  <si>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</si>
  <si>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</si>
  <si>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</si>
  <si>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</si>
  <si>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</si>
  <si>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</si>
  <si>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</si>
  <si>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</si>
  <si>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</si>
  <si>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</si>
  <si>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</si>
  <si>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</si>
  <si>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</si>
  <si>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</si>
  <si>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</si>
  <si>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</si>
  <si>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</si>
  <si>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</si>
  <si>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</si>
  <si>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</si>
  <si>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</si>
  <si>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</si>
  <si>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</si>
  <si>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</si>
  <si>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t>
  </si>
  <si>
    <t>P8.1</t>
  </si>
  <si>
    <t>Printed materials</t>
  </si>
  <si>
    <t>Books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</si>
  <si>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</si>
  <si>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</si>
  <si>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</si>
  <si>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</si>
  <si>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</si>
  <si>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</si>
  <si>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</si>
  <si>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</si>
  <si>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</si>
  <si>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</si>
  <si>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</si>
  <si>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</si>
  <si>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</si>
  <si>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</si>
  <si>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11"/>
        <rFont val="Cambria"/>
        <family val="1"/>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</si>
  <si>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</si>
  <si>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</si>
  <si>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</si>
  <si>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</si>
  <si>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</si>
  <si>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</si>
  <si>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</si>
  <si>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</si>
  <si>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</si>
  <si>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</si>
  <si>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</si>
  <si>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</si>
  <si>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</si>
  <si>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</si>
  <si>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</si>
  <si>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</si>
  <si>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</si>
  <si>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</si>
  <si>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</si>
  <si>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</si>
  <si>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</si>
  <si>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</si>
  <si>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</si>
  <si>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</si>
  <si>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</si>
  <si>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</si>
  <si>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</si>
  <si>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</si>
  <si>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</si>
  <si>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</si>
  <si>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</si>
  <si>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</si>
  <si>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</si>
  <si>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</si>
  <si>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</si>
  <si>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</si>
  <si>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</si>
  <si>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</si>
  <si>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</si>
  <si>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</si>
  <si>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</si>
  <si>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</si>
  <si>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</si>
  <si>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</si>
  <si>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</si>
  <si>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</si>
  <si>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</si>
  <si>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</si>
  <si>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</si>
  <si>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</si>
  <si>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</si>
  <si>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</si>
  <si>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</si>
  <si>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</si>
  <si>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</si>
  <si>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</si>
  <si>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</si>
  <si>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</si>
  <si>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</si>
  <si>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</si>
  <si>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</si>
  <si>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</si>
  <si>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</si>
  <si>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</si>
  <si>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</si>
  <si>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</si>
  <si>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</si>
  <si>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</si>
  <si>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</si>
  <si>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</si>
  <si>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</si>
  <si>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</si>
  <si>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</si>
  <si>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</si>
  <si>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</si>
  <si>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</si>
  <si>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</si>
  <si>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</si>
  <si>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</si>
  <si>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</si>
  <si>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</si>
  <si>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</si>
  <si>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</si>
  <si>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</si>
  <si>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</si>
  <si>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</si>
  <si>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</si>
  <si>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</si>
  <si>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</si>
  <si>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</si>
  <si>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</si>
  <si>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</si>
  <si>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</si>
  <si>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</si>
  <si>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</si>
  <si>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</si>
  <si>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</si>
  <si>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</si>
  <si>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</si>
  <si>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</si>
  <si>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</si>
  <si>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</si>
  <si>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</si>
  <si>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</si>
  <si>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</si>
  <si>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</si>
  <si>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</si>
  <si>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</si>
  <si>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</si>
  <si>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</si>
  <si>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</si>
  <si>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</si>
  <si>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</si>
  <si>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</si>
  <si>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</si>
  <si>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</si>
  <si>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</si>
  <si>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</si>
  <si>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</si>
  <si>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</si>
  <si>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</si>
  <si>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</si>
  <si>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</si>
  <si>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</si>
  <si>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</si>
  <si>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</si>
  <si>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</si>
  <si>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</si>
  <si>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</si>
  <si>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</si>
  <si>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</si>
  <si>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</si>
  <si>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</si>
  <si>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</si>
  <si>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</si>
  <si>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</si>
  <si>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</si>
  <si>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</si>
  <si>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</si>
  <si>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</si>
  <si>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</si>
  <si>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</si>
  <si>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</si>
  <si>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</si>
  <si>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</si>
  <si>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</si>
  <si>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</si>
  <si>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</si>
  <si>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</si>
  <si>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</si>
  <si>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</si>
  <si>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Annex 15 Translated summary</t>
  </si>
  <si>
    <t>Sections required for translation: (indicated by yellow highlighting in adjacent column)</t>
  </si>
  <si>
    <t>Tab</t>
  </si>
  <si>
    <t>Section</t>
  </si>
  <si>
    <t>Cover sheet</t>
  </si>
  <si>
    <t>All</t>
  </si>
  <si>
    <t>1. Basic info</t>
  </si>
  <si>
    <t>3. MA Cert process</t>
  </si>
  <si>
    <t>5. MA Forest</t>
  </si>
  <si>
    <t>At each surveillance (6 - 9)</t>
  </si>
  <si>
    <t>6. S1</t>
  </si>
  <si>
    <t>7. S2</t>
  </si>
  <si>
    <t>8. S3</t>
  </si>
  <si>
    <t>9. S4</t>
  </si>
  <si>
    <t xml:space="preserve">Annexes: </t>
  </si>
  <si>
    <t>A1 FM Standard checklist</t>
  </si>
  <si>
    <t>Scoring summary table only</t>
  </si>
  <si>
    <t>A2 Consultation summary</t>
  </si>
  <si>
    <t>Annex 16 ECOSYSTEM SERVICES CHECKLIST AND STATEMENT</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</si>
  <si>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</si>
  <si>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t>FSC reference</t>
  </si>
  <si>
    <t>See list of validated/verified impacts on worksheet 16 ES Impacts of FSC-FM-DAR and A12b ES Product schedule.</t>
  </si>
  <si>
    <t>FSC-PRO-30-006 V1-2</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</si>
  <si>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</si>
  <si>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</si>
  <si>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</si>
  <si>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FSC-PRO-30-006 procedure.</t>
  </si>
  <si>
    <t>1.3.1 One or more impacts may be proposed for one or more ecosystem services.</t>
  </si>
  <si>
    <t>1.4 The demonstration of impacts, as described in Part III of this procedure, may be applied across several management units within a certified group.</t>
  </si>
  <si>
    <t>1.4.1</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</si>
  <si>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</si>
  <si>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</si>
  <si>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</si>
  <si>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t>
  </si>
  <si>
    <t>1.5.1</t>
  </si>
  <si>
    <r>
      <t xml:space="preserve">1.5.1 The organization shall make the ESCD available in at least one of the official language(s) of the country, or the most widely spoken language in the area in which the management unit is located;
</t>
    </r>
    <r>
      <rPr>
        <sz val="11"/>
        <rFont val="Arial"/>
        <family val="2"/>
      </rPr>
      <t>NOTE: If the organization wishes to get support from FSC to implement the procedure or access ecosystem services markets, FSC may need to request a translation of the ESCD(s) into one of the official languages of FSC, at the expense of the organization.</t>
    </r>
  </si>
  <si>
    <t>1.5.2</t>
  </si>
  <si>
    <t>1.5.2 The organization should develop an ESCD for each declared ecosystem service;</t>
  </si>
  <si>
    <t>1.5.3</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</si>
  <si>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</si>
  <si>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</si>
  <si>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</si>
  <si>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</si>
  <si>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</si>
  <si>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</si>
  <si>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</si>
  <si>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</si>
  <si>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t>
  </si>
  <si>
    <t>2.3.1 The organization provides clear and sufficient evidence that it was not directly or indirectly responsible for the conversion; or</t>
  </si>
  <si>
    <t>2.3.2</t>
  </si>
  <si>
    <t>2.3.2 The conversion is producing clear, substantial, additional, secure, long-term conservation benefits in the management unit; and</t>
  </si>
  <si>
    <t>2.3.3</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</si>
  <si>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</si>
  <si>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</si>
  <si>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</si>
  <si>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r>
      <t xml:space="preserve">Requirements for impact </t>
    </r>
    <r>
      <rPr>
        <b/>
        <sz val="11"/>
        <color rgb="FF000000"/>
        <rFont val="Arial"/>
        <family val="2"/>
      </rPr>
      <t>ES1.3 (Maintenance of an ecologically sufficient conservation area network)</t>
    </r>
  </si>
  <si>
    <t xml:space="preserve">3.1 The conservation area network, and conservation areas outside the management unit:   </t>
  </si>
  <si>
    <t>3.1.1</t>
  </si>
  <si>
    <t>3.1.1 Represent the full range of environmental values in the management unit;</t>
  </si>
  <si>
    <t>3.1.2</t>
  </si>
  <si>
    <t xml:space="preserve"> 3.1.2 Have sufficient size or functional connectivity to support natural processes;</t>
  </si>
  <si>
    <t>3.1.3</t>
  </si>
  <si>
    <t>3.1.3 Contain the full range of habitats present for focal species and rare and threatened species; and</t>
  </si>
  <si>
    <t>3.1.4</t>
  </si>
  <si>
    <t>3.1.4 Have sufficient size or functional connectivity with other suitable habitat to support viable populations of focal species, including rare and threatened species in the region.</t>
  </si>
  <si>
    <t>3.2 Knowledgeable experts independent of the organization confirm the sufficiency of the conservation area network.</t>
  </si>
  <si>
    <t>Requirement for impact ES1.4 (Conservation of natural forest characteristics) and ES1.5 (Restoration of natural forest characteristics)</t>
  </si>
  <si>
    <t>3.3 Management activities maintain, enhance, or restore natural landscape-level characteristics,
including forest diversity, composition, and structure.</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</si>
  <si>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</si>
  <si>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</si>
  <si>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</si>
  <si>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Demonstrating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</si>
  <si>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</si>
  <si>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</si>
  <si>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Requirements for impacts related to watershed services</t>
  </si>
  <si>
    <t>3.7 An assessment identifies:</t>
  </si>
  <si>
    <t>3.7.1 Hydrological features and connections, including permanent and temporary water bodies, watercourses, and aquifers;</t>
  </si>
  <si>
    <t>3.7.2</t>
  </si>
  <si>
    <t>3.7.2 Domestic water needs for local communities and Indigenous Peoples within and outside of the management unit that may be impacted by management activities;</t>
  </si>
  <si>
    <t>3.7.3</t>
  </si>
  <si>
    <t>3.7.3 Areas of water stress and water scarcity; and</t>
  </si>
  <si>
    <t>3.7.4</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</si>
  <si>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</si>
  <si>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</si>
  <si>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</si>
  <si>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 The management activities and strategies implemented by the organization respect universal access to water, as defined in UN Resolution 64/292: The human right to water and sanitation (http://www.un.org/en/ga/search/view_doc.asp?symbol=A/RES/64/292, accessed 1 November 2017).</t>
  </si>
  <si>
    <t>Requirements for impacts related to soil conservation</t>
  </si>
  <si>
    <t>3.11</t>
  </si>
  <si>
    <t>3.11 Vulnerable or high-risk soils are identified, including thin soils; soils with poor drainage and that are subject to waterlogging; and soils prone to compaction, erosion, instability, and run-off.</t>
  </si>
  <si>
    <t>3.12 Measures are implemented to reduce compaction, erosion, and landslides.</t>
  </si>
  <si>
    <t>3.13 Chemicals and waste are not discharged into soil.</t>
  </si>
  <si>
    <t>3.14 Management activities maintain, enhance, or restore soil fertility and stability.</t>
  </si>
  <si>
    <t>Requirements for impacts related to recreational services</t>
  </si>
  <si>
    <t>3.15 Measures are implemented to maintain, enhance, or restore:</t>
  </si>
  <si>
    <t>3.15.1</t>
  </si>
  <si>
    <t>3.15.1 Areas of importance for recreation and tourism, including site attractions, archaeological
sites, trails, areas of high visual quality, and areas of cultural or historical interest; and</t>
  </si>
  <si>
    <t>3.15.2</t>
  </si>
  <si>
    <t>3.15.2 Populations of species that are a tourist attraction.</t>
  </si>
  <si>
    <t>3.16 The rights, customs, and culture of Indigenous Peoples and local communities are not violated
by tourism activities.</t>
  </si>
  <si>
    <t>3.17 Practices are implemented to protect the health and safety of tourism customers.</t>
  </si>
  <si>
    <t>3.18 Health and safety plans and accident rates are publicly available in recreational areas and areas of interest to the tourism sector.</t>
  </si>
  <si>
    <t>3.19 A summary is provided of activities that demonstrate prevention of discrimination based on gender, age, ethnicity, religion, sexual orientation, or disability.</t>
  </si>
  <si>
    <t>PART 3 - Impact demonstration</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</si>
  <si>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</si>
  <si>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</si>
  <si>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</si>
  <si>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</si>
  <si>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</si>
  <si>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</si>
  <si>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</si>
  <si>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</si>
  <si>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t>
  </si>
  <si>
    <t>5.1.3 Areas within and outside of the management unit that contribute to the declared ecosystem service;</t>
  </si>
  <si>
    <t>5.1.4</t>
  </si>
  <si>
    <t>5.1.4 Beneficiaries of the ecosystem service;</t>
  </si>
  <si>
    <t>5.1.5</t>
  </si>
  <si>
    <t>5.1.5 Threats to the ecosystem service, both human-induced and of natural origin, within and outside of the management unit;</t>
  </si>
  <si>
    <t>5.1.6</t>
  </si>
  <si>
    <r>
      <t xml:space="preserve">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t>
    </r>
    <r>
      <rPr>
        <sz val="11"/>
        <rFont val="Arial"/>
        <family val="2"/>
      </rPr>
      <t>Applicability NOTE: Small or low-intensity managed forests (SLIMF) are not required to comply with clause 5.1.2, unless required by the methodology used according to Step 5; and may describe only areas within the management unit to comply with Clauses 5.1.3 and 5.1.5.</t>
    </r>
  </si>
  <si>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</si>
  <si>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</si>
  <si>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</si>
  <si>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</si>
  <si>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</si>
  <si>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6.3.2</t>
  </si>
  <si>
    <r>
      <t xml:space="preserve">6.3.2 Outputs that result from the management activities; </t>
    </r>
    <r>
      <rPr>
        <b/>
        <u/>
        <sz val="11"/>
        <rFont val="Arial"/>
        <family val="2"/>
      </rPr>
      <t>and</t>
    </r>
  </si>
  <si>
    <t>6.3.3</t>
  </si>
  <si>
    <t>6.3.3 Outcomes that result from the outputs.
Applicability NOTE: SLIMF may create a simplified theory of change that does not include outputs, but links the management activities directly to outcomes.</t>
  </si>
  <si>
    <t>6.4 The organization should incorporate any new management activities that contribute to the proposed impact in the monitoring plan of the management unit.</t>
  </si>
  <si>
    <r>
      <t xml:space="preserve">6.5 The organization shall identify and briefly describe any contextual factors that may influence the outcomes, e.g. the introduction of new legislation, or the presence of other water users.
</t>
    </r>
    <r>
      <rPr>
        <sz val="11"/>
        <rFont val="Arial"/>
        <family val="2"/>
      </rPr>
      <t xml:space="preserve">Applicability NOTE: To comply with clause 6.5, SLIMF may focus the identification and description of contextual factors on those that are local, such as the presence of other water users.
</t>
    </r>
  </si>
  <si>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</si>
  <si>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</si>
  <si>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</si>
  <si>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r>
      <t xml:space="preserve">7.3 For the selection of outcome indicators, the organization may:
7.3.1 Select outcome indicators from the examples provided in Annex B; </t>
    </r>
    <r>
      <rPr>
        <b/>
        <u/>
        <sz val="11"/>
        <rFont val="Arial"/>
        <family val="2"/>
      </rPr>
      <t>or</t>
    </r>
  </si>
  <si>
    <t>7.3.2</t>
  </si>
  <si>
    <t>7.3.2 Alternatively, based on evidence of relevance to the outcomes, select outcome indicators that are not provided as examples in Annex B.</t>
  </si>
  <si>
    <r>
      <t xml:space="preserve">7.4 For each outcome indicator chosen, the organization shall specify a verifiable target that represents a desired future value for the outcome indicator.
</t>
    </r>
    <r>
      <rPr>
        <sz val="11"/>
        <rFont val="Arial"/>
        <family val="2"/>
      </rPr>
      <t>Applicability NOTE: SLIMF are not required to comply with clauses 7.4 and 7.5.</t>
    </r>
  </si>
  <si>
    <r>
      <t xml:space="preserve">7.5 The organization shall justify the choice of the verifiable target.
</t>
    </r>
    <r>
      <rPr>
        <sz val="11"/>
        <rFont val="Arial"/>
        <family val="2"/>
      </rPr>
      <t>Applicability NOTE: SLIMF are not required to comply with clauses 7.4 and 7.5.</t>
    </r>
  </si>
  <si>
    <t>Step 5: Methods</t>
  </si>
  <si>
    <t>8.1.1</t>
  </si>
  <si>
    <r>
      <t xml:space="preserve">8.1 To measure the values of the selected outcome indicator(s), the organization shall either:
8.1.1 Choose an applicable methodology from FSC-GUI-30-006 Guidance for Demonstrating Ecosystem Services Impacts; </t>
    </r>
    <r>
      <rPr>
        <b/>
        <u/>
        <sz val="11"/>
        <rFont val="Arial"/>
        <family val="2"/>
      </rPr>
      <t>or</t>
    </r>
  </si>
  <si>
    <t>8.1.2</t>
  </si>
  <si>
    <t>8.1.2 Use another methodology that conforms to the following eligibility criteria:</t>
  </si>
  <si>
    <t>8.1.2.1</t>
  </si>
  <si>
    <t>8.1.2.1 The methodology is suitable for the local context and the outcome indicator to be measured;</t>
  </si>
  <si>
    <t>8.1.2.2</t>
  </si>
  <si>
    <t>8.1.2.2 The methodology is credible, based on best available information (e.g. there are publications that support the use of the methodology; or it has been validated through previous use; or it has been endorsed by experts);</t>
  </si>
  <si>
    <t>8.1.2.3</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</si>
  <si>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</si>
  <si>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</si>
  <si>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</si>
  <si>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 Sampling methods, including frequency and/or intensity</t>
  </si>
  <si>
    <t>8.3.3</t>
  </si>
  <si>
    <t>8.3.3 Any equipment used to measure the outcome indicator(s)</t>
  </si>
  <si>
    <t>8.3.4</t>
  </si>
  <si>
    <t>8.3.4 A summary of any data analyses performed.
NOTE: Guidance for the collection and analysis of data is provided in FSC-GUI-30-006 Guidance for Demonstrating Ecosystem Services Impacts.</t>
  </si>
  <si>
    <t>Step 6: Measurement and comparison of the value of outcome indicator(s)</t>
  </si>
  <si>
    <r>
      <t xml:space="preserve">9.1 The organization shall measure the present value of each selected outcome indicator.
</t>
    </r>
    <r>
      <rPr>
        <sz val="11"/>
        <rFont val="Arial"/>
        <family val="2"/>
      </rPr>
      <t>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r>
  </si>
  <si>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</si>
  <si>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</si>
  <si>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</si>
  <si>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</si>
  <si>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</si>
  <si>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10.2 For each proposed impact, the organization shall describe how the result from Clause 10.1 contributes to the likelihood of achieving the proposed verifiable targets in the future.
Applicability NOTE: SLIMF are not required to comply with clause 10.2.</t>
  </si>
  <si>
    <t>Validation option</t>
  </si>
  <si>
    <t>11.1 As a first step towards verifying the proposed impact and having it verified, the organization may request to have a proposed impact validated.</t>
  </si>
  <si>
    <t>11.2.1</t>
  </si>
  <si>
    <t>11.2 The organization may request to have a proposed impact validated if:
11.2.1 The proposed impact is a restoration or enhancement of the ecosystem service</t>
  </si>
  <si>
    <t>11.2.2</t>
  </si>
  <si>
    <t>11.2.2 The management activities have started recently and an impact cannot yet be demonstrated</t>
  </si>
  <si>
    <t>11.2.3</t>
  </si>
  <si>
    <t>11.2.3 The organization provides an initial measurement of the outcome indicator(s) according to clause 9.1</t>
  </si>
  <si>
    <t>11.2.4</t>
  </si>
  <si>
    <t>11.2.4 The organization complies with all applicable requirements of Part III of this procedure (there are no Major non-compliances), with the exception of Clause 10.1 and 10.2</t>
  </si>
  <si>
    <t>11.2.5</t>
  </si>
  <si>
    <t>11.2.5 The organization has a credible plan to comply with all applicable requirements of this procedure within five years or in the next reevaluation.</t>
  </si>
  <si>
    <t>11.3 The organization may not use ecosystem services claims as described in Part IV of this procedure for impacts that have been validated (and not yet verified).</t>
  </si>
  <si>
    <t>Part IV: Market tools: Using FSC ecosystem services claims</t>
  </si>
  <si>
    <r>
      <t xml:space="preserve">Has the CH used FSC ecosystem services claims? If </t>
    </r>
    <r>
      <rPr>
        <b/>
        <sz val="11"/>
        <color rgb="FFFF0000"/>
        <rFont val="Arial"/>
        <family val="2"/>
      </rPr>
      <t>YES</t>
    </r>
    <r>
      <rPr>
        <b/>
        <sz val="11"/>
        <rFont val="Arial"/>
        <family val="2"/>
      </rPr>
      <t>, complete the following sections; if</t>
    </r>
    <r>
      <rPr>
        <b/>
        <sz val="11"/>
        <color rgb="FFFF0000"/>
        <rFont val="Arial"/>
        <family val="2"/>
      </rPr>
      <t xml:space="preserve"> NO</t>
    </r>
    <r>
      <rPr>
        <b/>
        <sz val="11"/>
        <rFont val="Arial"/>
        <family val="2"/>
      </rPr>
      <t xml:space="preserve">, stop here. 
</t>
    </r>
    <r>
      <rPr>
        <sz val="11"/>
        <rFont val="Arial"/>
        <family val="2"/>
      </rPr>
      <t>NOTE: References to FSC ecosystem claims may be made on an FSC 100% product outside the FSC label,
or on separate promotional material. Communicating ecosystems claims through on-product labelling is
currently being assessed by FSC.</t>
    </r>
  </si>
  <si>
    <t>12.2 The FSC ecosystem services claim shall be any proposed impact from Annex B that has been verified by the certification body according to Part V of this procedure, e.g. ‘Maintenance of water quality’ (ES3.1).</t>
  </si>
  <si>
    <r>
      <t xml:space="preserve">12.3 For promotional purposes, FSC ecosystem services claims may also be described in summary form by using the phrase “verified positive impact” with reference to the ecosystem service(s) for which impacts have been verified.
</t>
    </r>
    <r>
      <rPr>
        <sz val="11"/>
        <rFont val="Arial"/>
        <family val="2"/>
      </rPr>
      <t>For example: the claim ‘Conservation of natural forest characteristics’ (ES1.4) may also be more generally referred to as “Verified positive impact on biodiversity”.</t>
    </r>
  </si>
  <si>
    <r>
      <t xml:space="preserve">12.4 Organizations may make claims about multiple verified ecosystem services impacts.
</t>
    </r>
    <r>
      <rPr>
        <sz val="11"/>
        <rFont val="Arial"/>
        <family val="2"/>
      </rPr>
      <t>For example: “from well-managed forests with verified positive impact on biodiversity and watershed services”.</t>
    </r>
  </si>
  <si>
    <t>13. Promoting FSC-certified forests with verified ecosystem services impacts</t>
  </si>
  <si>
    <t xml:space="preserve">13.1.1 </t>
  </si>
  <si>
    <r>
      <t xml:space="preserve">13.1.1 Any additional explanation of the impact shall be consistent with the ESCD.
</t>
    </r>
    <r>
      <rPr>
        <sz val="11"/>
        <rFont val="Arial"/>
        <family val="2"/>
      </rPr>
      <t>Some examples are:
- The maintenance of water quality has been verified on this FSC-certified forest.
- Positive impact on watershed services has been verified on this FSC-certified forest.
- Restoration of species diversity has been verified on this FSC-certified forest. The abundance of [focal species] has increased and the area damaged by [pests] has decreased [time frame] by introduction of [activities].</t>
    </r>
  </si>
  <si>
    <r>
      <t xml:space="preserve">13.2 Forest management certificate holders may claim a contribution to the UN Sustainable Development Goals and targets corresponding to verified ecosystem services impacts as indicated in Annex B of the procedure.
</t>
    </r>
    <r>
      <rPr>
        <sz val="11"/>
        <rFont val="Arial"/>
        <family val="2"/>
      </rPr>
      <t>For example: The verified impact makes a contribution to Sustainable Development Goal 15 (Life on Land).</t>
    </r>
  </si>
  <si>
    <t>14. Promoting FSC-certified products carrying an FSC ecosystems services claim</t>
  </si>
  <si>
    <t>FSC trademarks may be used to promote FSC 100% products with associated ecosystem services claims.</t>
  </si>
  <si>
    <t>14.1 FM/CoC and CoC certificate holders may make ecosystem services claims about physical FSC-certified products from forests with verified ecosystem services impacts.</t>
  </si>
  <si>
    <t>14.2 For the sale of physical forest products with ecosystem services claims, FM/CoC and CoC certificate holders shall add the specific ecosystem services claim(s) with the corresponding code indicated in Annex B (e.g. ES1.1) to sales and/or delivery documents of the product, in addition to the FSC claim, and its certificate code, including in all cases the forest management certificate code(s) for the forest(s) from where all ecosystem services claims originate.</t>
  </si>
  <si>
    <t>14.3 CoC certificate holders sourcing materials that carry FSC ecosystem services claims may pass this claim on to the next companies in the supply chain.</t>
  </si>
  <si>
    <t>14.3.1</t>
  </si>
  <si>
    <t>14.3.1 CoC certificate holders shall ensure that these materials are traceable and controlled during all stages of processing, storage, and commercialization.</t>
  </si>
  <si>
    <t>14.3.2</t>
  </si>
  <si>
    <t>14.3.2 The forest management certificate code shall be passed along with the FSC ecosystem services claim</t>
  </si>
  <si>
    <t>14.4 CoC certificate holders shall establish separate product groups for products that carry ecosystem services claims.</t>
  </si>
  <si>
    <t>14.5 Only FSC 100% products with ecosystem services claims can be promoted as such.</t>
  </si>
  <si>
    <t>14.6 CoC certificate holders shall identify products with ecosystem services claims on their material
accounting records and volume summaries.</t>
  </si>
  <si>
    <r>
      <t xml:space="preserve">Trademark requirements for chain of custody certificate holders
Note: if the client doesn't have a COC certificate, this section is </t>
    </r>
    <r>
      <rPr>
        <b/>
        <u/>
        <sz val="11"/>
        <rFont val="Arial"/>
        <family val="2"/>
      </rPr>
      <t>NOT applicable.</t>
    </r>
    <r>
      <rPr>
        <b/>
        <sz val="11"/>
        <color rgb="FFFF0000"/>
        <rFont val="Arial"/>
        <family val="2"/>
      </rPr>
      <t xml:space="preserve"> </t>
    </r>
  </si>
  <si>
    <t>14.7 CoC certificate holders may use ecosystem services claims for promoting eligible products as indicated in clauses 12.2 and 12.3 only when all FSC certified content carries FSC ecosystem services claims.</t>
  </si>
  <si>
    <t>14.8 Only ecosystem services for which impacts have been verified for all material sources may be claimed</t>
  </si>
  <si>
    <t>14.10 Any additional explanation of the impact shall be consistent with the ESCD.</t>
  </si>
  <si>
    <t>15. Promoting financial sponsorship of verified FSC ecosystem services impacts</t>
  </si>
  <si>
    <t>Forest management certificate holders may use verified ecosystem services impacts to attract financial sponsorships that support and reward the forest manager for the impact, and to sustain it. In return, sponsors may use FSC trademarks to promote their contribution to the impact.</t>
  </si>
  <si>
    <t>15.1 For all sponsorships of FSC ecosystem services, FM and/or FM/CoC certificate holders shall fill in the form in Annex D of this procedure and submit it to their certification body, which will publish an updated summary of all sponsored ecosystem services impacts on the FSC database of registered certificates (info.fsc.org).</t>
  </si>
  <si>
    <t>15.1.1</t>
  </si>
  <si>
    <t>15.1.1 The form in Annex D may be submitted without the name of the sponsor if the sponsor
prefers to remain anonymous.</t>
  </si>
  <si>
    <t>Do not use this worksheet to record new Findings
Please record all findings in worksheet 14 'CARs' of FSC-FM-DAR</t>
  </si>
  <si>
    <t>CORRECTIVE ACTION REGISTER ECOSYSTEM SERVICES</t>
  </si>
  <si>
    <r>
      <t xml:space="preserve">NB. Failure to demonstrate an Ecosystem Services impact shall </t>
    </r>
    <r>
      <rPr>
        <b/>
        <u/>
        <sz val="12"/>
        <rFont val="Arial"/>
        <family val="2"/>
      </rPr>
      <t xml:space="preserve">not </t>
    </r>
    <r>
      <rPr>
        <b/>
        <sz val="12"/>
        <rFont val="Arial"/>
        <family val="2"/>
      </rPr>
      <t>affect the status of the FSC forest management certificate.</t>
    </r>
  </si>
  <si>
    <t>All applicable requirements of FSC-PRO-30-006 Part I, II and III shall be met (with no open Major non-compliances) before verification of an impact.</t>
  </si>
  <si>
    <t>If non-conformities are not closed by the deadline, the verification or validation may be withheld or retracted, along with any associated uses of Ecosystem Services claims.</t>
  </si>
  <si>
    <t xml:space="preserve">Justification for grading </t>
  </si>
  <si>
    <t>Non-compliance (or potential non-compliance for an Observation)</t>
  </si>
  <si>
    <t>Date &amp; Evidence</t>
  </si>
  <si>
    <t>ES200X.1</t>
  </si>
  <si>
    <r>
      <t>The ESCD for Impact ES 1.2 is available in English but it is not available in the official langulage of the country, or the most widely spoken language in the area in which the management unit is located</t>
    </r>
    <r>
      <rPr>
        <b/>
        <sz val="11"/>
        <color indexed="12"/>
        <rFont val="Arial"/>
        <family val="2"/>
      </rPr>
      <t xml:space="preserve">
</t>
    </r>
  </si>
  <si>
    <t>FSC 1.5.1</t>
  </si>
  <si>
    <t>The organisation shall make the ESCD for Impact ES 1.2 available in at least one of the official language(s) of the country, or the most widely spoken language in the area in which the management unit is located;</t>
  </si>
  <si>
    <t xml:space="preserve">S1: The ESCD for Impact ES 1.2 has been provided in the local language. </t>
  </si>
  <si>
    <t>ES200X.2</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</si>
  <si>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</si>
  <si>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t>The organization shall describe the collection and analysis of data, including:  Any equipment used to measure the outcome indicator(s);</t>
  </si>
  <si>
    <t>S1: The organisation corrected the description of the collection and analysis of data to include the meter rope for measurement of tree diameter (Procedure for ES, section 5.2 dated 14.6.19).</t>
  </si>
  <si>
    <t>ES200X.3</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</si>
  <si>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</si>
  <si>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</si>
  <si>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The organization shall, according to the specifications given in the ‘Comparison’ column of Annex B, compare the present value of each outcome indicator with the specified value.</t>
  </si>
  <si>
    <t>Before  Verification of ES Impact</t>
  </si>
  <si>
    <t>date xx/yy/zz</t>
  </si>
  <si>
    <t>closed</t>
  </si>
  <si>
    <t>Annex 18 Opening &amp; Closing Meeting</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</si>
  <si>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</si>
  <si>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</si>
  <si>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</si>
  <si>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</si>
  <si>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</si>
  <si>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</si>
  <si>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</si>
  <si>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</si>
  <si>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</si>
  <si>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</si>
  <si>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</si>
  <si>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</si>
  <si>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</si>
  <si>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</si>
  <si>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</si>
  <si>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</si>
  <si>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</si>
  <si>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</si>
  <si>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</si>
  <si>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</si>
  <si>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</si>
  <si>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</si>
  <si>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</si>
  <si>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</si>
  <si>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r>
      <t xml:space="preserve">A. Is the forest in any of the following Regions/Countries? 
Countries where Intact Forest Landscapes exist according to Global Forest Watch maps: </t>
    </r>
    <r>
      <rPr>
        <sz val="11"/>
        <color theme="1"/>
        <rFont val="Arial"/>
        <family val="2"/>
      </rPr>
      <t xml:space="preserve">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Nepal, New Zealand, Nicaragua, Nigeria, Norway, Panama, Papua N Guinea, Paraguay, Peru, Philippines, Repl. Congo, Russia, Solomon Islands, Suriname, Sweden, Tanzania, Thailand, Uganda, United States, Venezuela and Vietnam.</t>
    </r>
  </si>
  <si>
    <t>YES, COMPLETE REGION/COUNTRY NAME BELOW AND GO TO QUESTION B</t>
  </si>
  <si>
    <r>
      <rPr>
        <b/>
        <sz val="11"/>
        <color rgb="FF000000"/>
        <rFont val="Arial"/>
        <family val="2"/>
      </rPr>
      <t>B. Is the forest in a country where there is</t>
    </r>
    <r>
      <rPr>
        <b/>
        <sz val="11"/>
        <color rgb="FFFF0000"/>
        <rFont val="Arial"/>
        <family val="2"/>
      </rPr>
      <t xml:space="preserve"> NOT</t>
    </r>
    <r>
      <rPr>
        <b/>
        <sz val="11"/>
        <color rgb="FF000000"/>
        <rFont val="Arial"/>
        <family val="2"/>
      </rPr>
      <t xml:space="preserve"> a (National) Forest Stewardship Standard (based on FSC-STD-60-004 V2-0), and where the </t>
    </r>
    <r>
      <rPr>
        <b/>
        <sz val="11"/>
        <color rgb="FFFF0000"/>
        <rFont val="Arial"/>
        <family val="2"/>
      </rPr>
      <t>CH has not yet transitioned</t>
    </r>
    <r>
      <rPr>
        <b/>
        <sz val="11"/>
        <color rgb="FF000000"/>
        <rFont val="Arial"/>
        <family val="2"/>
      </rPr>
      <t xml:space="preserve"> to an approved National Forest Stewardship Standard?</t>
    </r>
  </si>
  <si>
    <t>YES, CONTINUE TO C</t>
  </si>
  <si>
    <t>C. Has the CH conducted an analysis to determine presense/absence of IFL in the MU/s?</t>
  </si>
  <si>
    <r>
      <rPr>
        <b/>
        <sz val="11"/>
        <color rgb="FF000000"/>
        <rFont val="Arial"/>
        <family val="2"/>
      </rPr>
      <t xml:space="preserve">E. Is the CH located in Latin America or in Central Africa </t>
    </r>
    <r>
      <rPr>
        <b/>
        <sz val="11"/>
        <color rgb="FFFF0000"/>
        <rFont val="Arial"/>
        <family val="2"/>
      </rPr>
      <t>AND</t>
    </r>
    <r>
      <rPr>
        <b/>
        <sz val="11"/>
        <color rgb="FF000000"/>
        <rFont val="Arial"/>
        <family val="2"/>
      </rPr>
      <t xml:space="preserve"> has held FM or FM/CoC Certification at least since 14 October 2022?</t>
    </r>
  </si>
  <si>
    <t>NO, SKIP FORWARD TO SECTION 1. DO NOT COMPLETE SECTION 2.</t>
  </si>
  <si>
    <t>F. Are Forest Management operations (including harvesting and road building proceeding in IFLs, impacting 20% or less of Intact Forest Landscapes within the Management Unit (MU)?</t>
  </si>
  <si>
    <t>YES,  COMPLETE SECTION 1. DO NOT COMPLETE SECTION 2.</t>
  </si>
  <si>
    <t>SECTION 1</t>
  </si>
  <si>
    <t>Advice-20-007-018 V2 &amp; FSC criterion 9.3</t>
  </si>
  <si>
    <t xml:space="preserve">Forest Management operations, including harvesting and road building may proceed in IFLs, if they do not reduce any IFLs below the 50,000 ha threshold in the landscape.
NOTE: FSC is developing further instructions on road building in IFLs.
</t>
  </si>
  <si>
    <t>Advice-20-007-018 V2 &amp; FSC criterion 9.1</t>
  </si>
  <si>
    <r>
      <t xml:space="preserve">Global Forest Watch IFL maps www.globalforestwatch.org, or a more recent IFL inventory using the same methodology*, such as Global Forest Watch Canada, shall be used in all regions </t>
    </r>
    <r>
      <rPr>
        <b/>
        <sz val="11"/>
        <color rgb="FFFF0000"/>
        <rFont val="Arial"/>
        <family val="2"/>
      </rPr>
      <t>with 1 January 2017</t>
    </r>
    <r>
      <rPr>
        <b/>
        <sz val="11"/>
        <rFont val="Arial"/>
        <family val="2"/>
      </rPr>
      <t xml:space="preserve"> as a baseline. Describe the method used to determine presence/absence of IFL in the MU.</t>
    </r>
  </si>
  <si>
    <r>
      <t xml:space="preserve"> If the forest managers have used a more recent IFL inventory using the same methodology (see guidance in 1.3 above) there is an up to date map available which is </t>
    </r>
    <r>
      <rPr>
        <b/>
        <u/>
        <sz val="11"/>
        <rFont val="Arial"/>
        <family val="2"/>
      </rPr>
      <t>validated</t>
    </r>
    <r>
      <rPr>
        <b/>
        <sz val="11"/>
        <rFont val="Arial"/>
        <family val="2"/>
      </rPr>
      <t xml:space="preserve"> and has been included in this report. </t>
    </r>
  </si>
  <si>
    <t xml:space="preserve">Auditor to include the validated IFL maps in this report, together with the map showing the overlap with GFW defined IFL (www.globalforestwatch.org) and the Management Unit. Auditor to paste validated maps into this worksheet (if possible).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
Raise an observation if the map has been prepared according to 1.3 but the report has not yet been approved and maps therefore not included in the management plan.  </t>
  </si>
  <si>
    <t>If Section 1 was completed, stop here.</t>
  </si>
  <si>
    <t>SECTION 2</t>
  </si>
  <si>
    <r>
      <t xml:space="preserve">Until 31 December 2024, Forest Management operations, including harvesting and road building may proceed in IFLs, and may impact more than 20% of Intact Forest Landscapes within the Management Unit (MU), on a needs basis if the CH meets </t>
    </r>
    <r>
      <rPr>
        <b/>
        <u/>
        <sz val="11"/>
        <color rgb="FF000000"/>
        <rFont val="Arial"/>
        <family val="2"/>
      </rPr>
      <t xml:space="preserve">ALL </t>
    </r>
    <r>
      <rPr>
        <b/>
        <sz val="11"/>
        <color rgb="FF000000"/>
        <rFont val="Arial"/>
        <family val="2"/>
      </rPr>
      <t xml:space="preserve">the following criteria below (2.1.1-2.1.7). 
</t>
    </r>
  </si>
  <si>
    <t>2.1.1</t>
  </si>
  <si>
    <t xml:space="preserve">The CH has exhausted all feasible options to harvest in non-IFL areas.
</t>
  </si>
  <si>
    <t>2.1.2</t>
  </si>
  <si>
    <t>The CH does not impact more than 50% of IFLs within the management unit.</t>
  </si>
  <si>
    <t>2.1.3</t>
  </si>
  <si>
    <t>2.1.4</t>
  </si>
  <si>
    <t>2.1.5</t>
  </si>
  <si>
    <t>2.1.6</t>
  </si>
  <si>
    <t>2.1.7</t>
  </si>
  <si>
    <t xml:space="preserve">The CH has presented and analysed the status and plans for HCV-2 management in the management unit.  </t>
  </si>
  <si>
    <r>
      <t xml:space="preserve"> If the forest managers have used a more recent IFL inventory using the same methodology (see guidance in 2.2 above) there is an up to date map available which is </t>
    </r>
    <r>
      <rPr>
        <b/>
        <u/>
        <sz val="11"/>
        <rFont val="Arial"/>
        <family val="2"/>
      </rPr>
      <t>validated</t>
    </r>
    <r>
      <rPr>
        <b/>
        <sz val="11"/>
        <rFont val="Arial"/>
        <family val="2"/>
      </rPr>
      <t xml:space="preserve"> and has been included in this report. </t>
    </r>
  </si>
  <si>
    <t xml:space="preserve">Auditor to include the validated IFL maps in this report, together with the map showing the overlap with GFW defined IFL (www.globalforestwatch.org) and the Management Unit. Auditor to paste validated maps into this worksheet (if possible).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
Raise an observation if the map has been prepared according to 2.2 but the report has not yet been approved and maps therefore not included in the management plan.  </t>
  </si>
  <si>
    <r>
      <t xml:space="preserve">Raise an observation if the map has been prepared according to </t>
    </r>
    <r>
      <rPr>
        <i/>
        <sz val="11"/>
        <color rgb="FFFF0000"/>
        <rFont val="Arial"/>
        <family val="2"/>
      </rPr>
      <t>2.2 and 2.3</t>
    </r>
    <r>
      <rPr>
        <i/>
        <sz val="11"/>
        <rFont val="Arial"/>
        <family val="2"/>
      </rPr>
      <t xml:space="preserve"> but the report has not yet been approved and maps therefore not included in the management plan.  </t>
    </r>
  </si>
  <si>
    <t>NO, STOP HERE</t>
  </si>
  <si>
    <t>NO, STOP HERE AND MOVE TO THE APPLICABLE STD CHECKLIST</t>
  </si>
  <si>
    <t>YES - CONTINUE TO D</t>
  </si>
  <si>
    <t>NO - RAISE CAR AND CONTINUE TO D</t>
  </si>
  <si>
    <t>YES, CONTINUE TO F</t>
  </si>
  <si>
    <t>NO, COMPLETE SECTION 2. DO NOT COMPLETE SECTION 1.</t>
  </si>
  <si>
    <t>Excision</t>
  </si>
  <si>
    <t>New FMU's are under the responsibility of the certificate holder.</t>
  </si>
  <si>
    <r>
      <rPr>
        <b/>
        <sz val="14"/>
        <color theme="0"/>
        <rFont val="Arial"/>
        <family val="2"/>
      </rPr>
      <t xml:space="preserve">Annex 1.2 Intact Forest Landscapes Checklist
</t>
    </r>
    <r>
      <rPr>
        <b/>
        <sz val="11"/>
        <color theme="0"/>
        <rFont val="Arial"/>
        <family val="2"/>
      </rPr>
      <t>For evaluation of Advice-20-007-018 
NOTE: This Advice Note will expire in each country once the National Forest Stewardship Standard or Interim National Standard becomes effective with IFL indicators.</t>
    </r>
  </si>
  <si>
    <t>If contractors are not in scope, hide columns R to U
Mark with X the FMUs using each contractor listed
Note: Contractors' name and address details will be uploaded on the FSC database</t>
  </si>
  <si>
    <t>EXCISIONS and EXCLUSIONS
Acccording to FSC-POL-20-003 or other reasons</t>
  </si>
  <si>
    <t>Number of Pre-conditions</t>
  </si>
  <si>
    <t>Number of Minor conditions</t>
  </si>
  <si>
    <t>Number of Observations</t>
  </si>
  <si>
    <t>Number of Major conditions</t>
  </si>
  <si>
    <t xml:space="preserve">10a. Desk Surv SLIMF </t>
  </si>
  <si>
    <t>10b. Field Surv SLIMF</t>
  </si>
  <si>
    <t>Area excised or excluded from the scope of Certification (ha)</t>
  </si>
  <si>
    <t>Justification for excision or exclusion</t>
  </si>
  <si>
    <t>FSC-POL-30-001 V3-0 4.7
The fact that a chemical pesticide is not included in the FSC lists of HHPs, does not  mean that it is safe. Before using a chemical pesticide not listed in the FSC lists of HHPs, the Organization shall undertake environmental and social risk assessment (ESRA)</t>
  </si>
  <si>
    <t xml:space="preserve">RT-FM-001-25.1 February 2023    </t>
  </si>
  <si>
    <t>D. Are there any IFL found within the MU/s? Give details below.</t>
  </si>
  <si>
    <t xml:space="preserve">Forest Management operations, including harvesting and road building may proceed in IFLs, if:
</t>
  </si>
  <si>
    <r>
      <t xml:space="preserve">Global Forest Watch IFL maps (www.globalforestwatch.org), or a more recent IFL inventory using the same methodology*, such as Global Forest Watch Canada, shall be used in all regions </t>
    </r>
    <r>
      <rPr>
        <b/>
        <sz val="11"/>
        <color rgb="FFFF0000"/>
        <rFont val="Arial"/>
        <family val="2"/>
      </rPr>
      <t>with 1 January 2017</t>
    </r>
    <r>
      <rPr>
        <b/>
        <sz val="11"/>
        <rFont val="Arial"/>
        <family val="2"/>
      </rPr>
      <t xml:space="preserve"> as a baseline. Describe the method used to determine presence/absence of IFL in the MU.</t>
    </r>
  </si>
  <si>
    <t xml:space="preserve">Has the map validated by Soil Association been included in the forest management plan, using geoprocessing tools or manually?
</t>
  </si>
  <si>
    <t>The CH does not reduce any IFLs below the 50,000 ha threshold in the landscape.</t>
  </si>
  <si>
    <t>Follows the regular harvesting planning or approved management plans.</t>
  </si>
  <si>
    <t xml:space="preserve">The CH implements minimal impact logging techniques considering Annex 1 of FSC-GUI-30-010 or Reduced-Impact Logging for Climate Change Mitigation (RIL-C)  delivering measurable climate change mitigation outcomes. 
</t>
  </si>
  <si>
    <t>The CH applies the minimal impact logging techniques especially in road construction and minimizing fragmentation, e.g., by prioritizing the edges of IFLs rather than the centres.</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</si>
  <si>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</si>
  <si>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t xml:space="preserve">Has the map validated by Soil Association been included in the forest management plan, using geoprocessing tools or manually? 
</t>
  </si>
  <si>
    <t>Forest Management operations, including harvesting and road building may proceed in IFLs, if they do not impact more than 20% of Intact Forest Landscapes within the Management Unit (MU) and:</t>
  </si>
  <si>
    <r>
      <t xml:space="preserve">Annex 1.1 Pesticides
</t>
    </r>
    <r>
      <rPr>
        <b/>
        <sz val="10"/>
        <rFont val="Arial"/>
        <family val="2"/>
      </rPr>
      <t>For evaluation of FSC-POL-30-001 v3</t>
    </r>
  </si>
  <si>
    <t>Please hide columns A-B before submitting the report for review</t>
  </si>
  <si>
    <t>Follow steps 1-3 below and complete applicable sections</t>
  </si>
  <si>
    <t>Pesticides Policy is available here - https://connect.fsc.org/document-centre/documents/resource/208
List of HHP is available here - htthttps://connect.fsc.org/document-centre/documents/resource/315
To view or download the approved derogations and conditions go here: https://connect.fsc.org/document-centre/documents/resource/174</t>
  </si>
  <si>
    <r>
      <t>PROHIBITED HHP Used</t>
    </r>
    <r>
      <rPr>
        <sz val="10"/>
        <rFont val="Arial"/>
        <family val="2"/>
      </rPr>
      <t xml:space="preserve"> </t>
    </r>
    <r>
      <rPr>
        <b/>
        <sz val="10"/>
        <color rgb="FFFF0000"/>
        <rFont val="Arial"/>
        <family val="2"/>
      </rPr>
      <t xml:space="preserve">Under Emergency Situations or Government Order: </t>
    </r>
    <r>
      <rPr>
        <b/>
        <sz val="10"/>
        <color theme="5"/>
        <rFont val="Arial"/>
        <family val="2"/>
      </rPr>
      <t xml:space="preserve">
</t>
    </r>
    <r>
      <rPr>
        <b/>
        <sz val="10"/>
        <rFont val="Arial"/>
        <family val="2"/>
      </rPr>
      <t xml:space="preserve">
FSC considers the risk associated with using FSC prohibited HHPs to be unacceptable due to their high toxicity, even at low exposure.</t>
    </r>
  </si>
  <si>
    <t xml:space="preserve">N/A if no use.
If not under emergency situation or government order, result is Major CAR, or Suspension of certificate if it can be proven that the use was intentional   
</t>
  </si>
  <si>
    <r>
      <rPr>
        <b/>
        <sz val="10"/>
        <color theme="5" tint="-0.249977111117893"/>
        <rFont val="Arial"/>
        <family val="2"/>
      </rPr>
      <t>NOTE non-compliance with any of these points leads to a MAJOR CAR</t>
    </r>
    <r>
      <rPr>
        <sz val="10"/>
        <color theme="1"/>
        <rFont val="Arial"/>
        <family val="2"/>
      </rPr>
      <t xml:space="preserve">
Ref Annex 3 of FSC-POL-30-001 and INT-POL-30-001_07 gives detail of compliance requirements - available on page 1</t>
    </r>
    <r>
      <rPr>
        <sz val="10"/>
        <rFont val="Arial"/>
        <family val="2"/>
      </rPr>
      <t>3 of https://connect.fsc.org/document-centre/documents/resource/381</t>
    </r>
    <r>
      <rPr>
        <sz val="10"/>
        <color theme="1"/>
        <rFont val="Arial"/>
        <family val="2"/>
      </rPr>
      <t xml:space="preserve">
</t>
    </r>
  </si>
  <si>
    <r>
      <rPr>
        <b/>
        <sz val="9"/>
        <rFont val="Arial"/>
        <family val="2"/>
      </rPr>
      <t xml:space="preserve">FSC-STD-60-004 V2-1 Annex J: International Generic Indicators for the use and risk management of highly hazardous pesticides
</t>
    </r>
    <r>
      <rPr>
        <sz val="9"/>
        <rFont val="Arial"/>
        <family val="2"/>
      </rPr>
      <t xml:space="preserve">
Indicaror 10.7
11 A trend of replacement, reduction and/or removal of highly hazardous pesticides over time is demonstrated, or continued use is justified.
12 Control measures are proactively considered and/or implemented based on the likely impacts of the targeted pest, weed or disease and any intervention threshold to avoid unacceptable impacts on economic, environmental or social values.
13 Programmes are in place that have specific actions, timelines, targets and resources allocated to conduct, or support, research to identify and test less hazardous alternatives to replace FSC highly restricted highly hazardous pesticides and restricted highly hazardous pesticides.
14 Risk mitigation measures prioritise avoiding exposure of workers, affected stakeholders and/or environmental values to highly hazardous pesticides.
15 Risk mitigation measures for workers include the use of appropriate personal protective equipment consistent with FSC-POL-30-001b Personal Protective Equipment.
16 A pesticides buffer zone is established where a highly hazardous pesticide and/or application method requires one to ensure the protection of environmental values and social values.
17 An exclusion zone is established where a highly hazardous pesticide and/or application method requires one, as instructed by the label or other applicable sources, to avoid workers and affected stakeholders from being exposed to harm.
18 The location and duration of such an exclusion zone is communicated in a culturally appropriate manner.
19 Training programmes (see Criterion 2.5) for the use of highly hazardous pesticides include informing workers of known risks to human health and environmental values, and mitigation measures identified in the Environmental and Social Risk Assessment.
20 The implementation of risk mitigation measures is monitored.
21 The exposure of individual workers to highly hazardous pesticides
is monitored.
22 Environmental impacts of highly hazardous pesticide use and changes in environmental condition are monitored.
23 Environmental and Social Risk Assessment(s), site operational plans, and site-specific risk mitigation and monitoring measures are consistent with safety data sheets (MSDS) and chemical label instructions.
24 Based on monitoring results, corrective action is taken where mitigation measures are not implemented as appropriate, or are not effective in managing risks to human health and environmental values.
25 Harm caused to workers and affected stakeholders by over- exposure to highly hazardous pesticide is treated. When treatment is not possible, fair compensation is provided.
26 Damage caused to environmental values by highly hazardous pesticides is repaired. When repairing damage is not possible, fair compensation is provided.
27 When highly hazardous pesticides are used in an emergency or by government order, use conforms with the procedure for the exceptional use of prohibited highly hazardous pesticides in Annex 3 of FSC-POL-30-001 FSC Pesticides Policy.</t>
    </r>
  </si>
  <si>
    <t xml:space="preserve">The company conforms with the International Generic Indicators (IGI) applicable to the hazard(s) that the FSC prohibited HHP presents, according to Annex J of the latest version of the IGI, FSC-STD-60-004 V2-1.
-See guidance column
</t>
  </si>
  <si>
    <r>
      <t>Use of ALL Pesticides - Quality Management System</t>
    </r>
    <r>
      <rPr>
        <sz val="10"/>
        <color theme="1"/>
        <rFont val="Arial"/>
        <family val="2"/>
      </rPr>
      <t xml:space="preserve">
</t>
    </r>
    <r>
      <rPr>
        <b/>
        <sz val="10"/>
        <color theme="1"/>
        <rFont val="Arial"/>
        <family val="2"/>
      </rPr>
      <t xml:space="preserve">
Where multiple pesticides are used (and therefore multiple ESRAs), auditor to complete detail in comments section at indicator level e.g. '6 pesticides - compliant, for pesticides x and y which are non-compliant, ESRA does not include information'.
</t>
    </r>
  </si>
  <si>
    <r>
      <t xml:space="preserve">If a </t>
    </r>
    <r>
      <rPr>
        <b/>
        <sz val="10"/>
        <color theme="1"/>
        <rFont val="Arial"/>
        <family val="2"/>
      </rPr>
      <t>Prohibited HHP</t>
    </r>
    <r>
      <rPr>
        <sz val="10"/>
        <color theme="1"/>
        <rFont val="Arial"/>
        <family val="2"/>
      </rPr>
      <t xml:space="preserve"> is used, a Major CAR will be issued , or suspension (if intentional) of certificate, unless under emergency situation or government order
If a </t>
    </r>
    <r>
      <rPr>
        <b/>
        <sz val="10"/>
        <color theme="1"/>
        <rFont val="Arial"/>
        <family val="2"/>
      </rPr>
      <t>ANY listed Restricted/Highly Restricted HHP or non-listed pesticide</t>
    </r>
    <r>
      <rPr>
        <sz val="10"/>
        <color theme="1"/>
        <rFont val="Arial"/>
        <family val="2"/>
      </rPr>
      <t xml:space="preserve"> is used, any non-conformance to the ESRA will result in a CAR (Minor or Major depending on severity of non-compliance). CARs to be raised at indicator level.</t>
    </r>
  </si>
  <si>
    <t>4.12 part 1</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</si>
  <si>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</si>
  <si>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FSC-POL-30-001 V3-0 gives the guidance on the use of the FSC ESRA Template and the minimum ESRA requirements, page 39</t>
  </si>
  <si>
    <t>4.12, parts 2 
and 4</t>
  </si>
  <si>
    <t xml:space="preserve">1- Identified hazards - Acute Toxicity, Chronic Toxicity, Environmental Toxicity
2 - Exposure Characterisation
3 - Exposure elements - Soil, Water, Atmosphere, non-target spp, NTFPs, HCVs, Landscape, Ecosystem services.  Social values - Health, Water, Food, infrastructure, economic viability, welfare, rights. 
4 -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</si>
  <si>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r>
      <rPr>
        <b/>
        <sz val="10"/>
        <rFont val="Arial"/>
        <family val="2"/>
      </rPr>
      <t>INT-POL-30-001_07 Requirement (s) Section C Effective and validity date, Page 8 Transition process to the revised FSC Pesticides Policy, Updated on May 5th 2023
Scenario 2. The CH has no approved derogation: 
Before using a FSC highly restricted HHP or FSC restricted HHPs, the CH shall:</t>
    </r>
    <r>
      <rPr>
        <sz val="10"/>
        <rFont val="Arial"/>
        <family val="2"/>
      </rPr>
      <t xml:space="preserve">
•conduct an environmental and social risk assessment (ESRA) conforming with the requirememts of the ESRA framework for Organizations (FSC-STD-30-001 Pesticides Policy V3-0, clause 4.12).
•incorporate to their ESRA the conditions from the most recent derogation approved in the country for that chemical pesticide (if there is one), and
•incorporate to the ESRA, the requirements from the most recent published version of the IGI (see FSC-STD-60-004 V2-1 Criterion 10.7 and Annex J).
NOTE: In this context, ‘incorporate’ means that the CH shall review the most recent version of the IGIs for the use of HHPs published by FSC International to identify aspects applicable to the HHP they intend to use, and, if relevant, bring these aspects into their ESRA.
It is not mandatory for the CH to conform with these indicators or the associated instructions for standard developers. However, the CH is required to review the IGIs and use them as guidance for their ESRA.
For example, in some contexts the CH may find that the draft IGIs on 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r>
  </si>
  <si>
    <t>4.12 parts 2 to 5</t>
  </si>
  <si>
    <t>For the use of HHPs has the Company incorporated to the ESRA(s), the requirements from the most recent published draft of the IGI?
-See guidance column</t>
  </si>
  <si>
    <t>4.12 part 8</t>
  </si>
  <si>
    <t>4.12 part 6</t>
  </si>
  <si>
    <t>4.12 part 7</t>
  </si>
  <si>
    <t>4.12 part 9</t>
  </si>
  <si>
    <t>4.12 part 10</t>
  </si>
  <si>
    <t xml:space="preserve">Always complete, even if the CH is not using pesticides </t>
  </si>
  <si>
    <t>4.12 part 12</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</si>
  <si>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</si>
  <si>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4.12 part 13</t>
  </si>
  <si>
    <t>Has the Company prioritized risk prevention and mitigation over damage repair and compensation?</t>
  </si>
  <si>
    <t>5.1.3 and 5.1.4</t>
  </si>
  <si>
    <r>
      <rPr>
        <b/>
        <sz val="14"/>
        <rFont val="Arial"/>
        <family val="2"/>
      </rPr>
      <t>Annex 1.3 Requirements introduced by the Policy to Address Conversion</t>
    </r>
    <r>
      <rPr>
        <b/>
        <sz val="10"/>
        <rFont val="Arial"/>
        <family val="2"/>
      </rPr>
      <t xml:space="preserve">
For evaluation of Advice-20-007-022 
Effective date: 01 July 2023
This Advice Note expires in a country once a Forest Stewardship Standard based on FSC-STD-60-004 V2-1 becomes effective and the transition period is completed.</t>
    </r>
  </si>
  <si>
    <t>Step 1: Answer the question</t>
  </si>
  <si>
    <t>Is the forest located in a country where there is a Forest Stewardship Standard based on FSC-STD-60-004 V2-1, and where the CH has transitioned to this Forest Stewardship Standard?</t>
  </si>
  <si>
    <t xml:space="preserve">No, Continue to Step 2 </t>
  </si>
  <si>
    <t>Step 2: Complete the Checklist</t>
  </si>
  <si>
    <t>FSC-STD-60-004 V2-1</t>
  </si>
  <si>
    <t>Audit</t>
  </si>
  <si>
    <t xml:space="preserve">Criteria/Indicator </t>
  </si>
  <si>
    <r>
      <rPr>
        <b/>
        <sz val="10"/>
        <rFont val="Arial"/>
        <family val="2"/>
      </rPr>
      <t xml:space="preserve">
Advice-20-007-022 
</t>
    </r>
    <r>
      <rPr>
        <sz val="10"/>
        <rFont val="Arial"/>
        <family val="2"/>
      </rPr>
      <t>1. The revised Criteria 6.9 and 6.10, and the new Criterion 6.11 in &lt;FSC-STD-01-001 V5-3 FSC Principles and Criteria for Forest Stewardship&gt; supersede the corresponding criteria laid out in the existing FSS.
2. The Organization shall conform with the International Generic Indicators under Criteria 6.9 and 6.10, and the new Criterion 6.11* in &lt;FSC-STD-60-004 V2-1 International Generic Indicators&gt;.
3. Clause 2 shall prevail over conflicting, inconsistent, or otherwise incompatible requirements in existing FSS</t>
    </r>
    <r>
      <rPr>
        <b/>
        <sz val="10"/>
        <rFont val="Arial"/>
        <family val="2"/>
      </rPr>
      <t xml:space="preserve">.
FSC Terms and Definitions 	</t>
    </r>
    <r>
      <rPr>
        <sz val="10"/>
        <rFont val="Arial"/>
        <family val="2"/>
      </rPr>
      <t xml:space="preserve">
</t>
    </r>
    <r>
      <rPr>
        <b/>
        <sz val="10"/>
        <rFont val="Arial"/>
        <family val="2"/>
      </rPr>
      <t xml:space="preserve">Conversion: </t>
    </r>
    <r>
      <rPr>
        <sz val="10"/>
        <rFont val="Arial"/>
        <family val="2"/>
      </rPr>
      <t xml:space="preserve">A lasting change of natural forest cover or High Conservation Value areas, induced by human activity. This may be characterized by significant loss of species diversity, habitat diversity, structural complexity, ecosystem functionality or livelihoods and cultural values. The definition of conversion covers gradual forest degradation as well as rapid forest transformation. 
• Induced by human activity: In contrast to drastic changes caused by natural calamities like hurricanes or volcanic eruptions. It also applies in cases of naturally ignited fires where human activities (e.g. draining of peatlands) have significantly increased the risk of fire. 
• Lasting change of natural forest cover: Permanent or long-term change of natural forest cover. Temporary changes of forest cover or structure (e.g. harvesting followed by regeneration in accordance with the FSC normative framework) is not considered conversion. 
• Lasting change of High Conservation Value (HCV) areas: Permanent or long-term change of any of the High Conservation Values. Temporary changes of HCV areas that do not negatively and permanently impact the values (e.g. harvesting followed by regeneration in accordance with Principle 9) is not considered a lasting change. 
• Significant loss of species diversity: Loss of species is considered significant where rare species and threatened species or other locally important, keystone and/or flagship species are lost, whether in terms of numbers of individuals or in terms of number of species. This refers to both displacement and extinction. 
NOTE: The establishment of ancillary infrastructure necessary to implement the objectives of responsible forest management (e.g. forest roads, skid trails, log landings, fire protection, etc.) is not considered conversion.
</t>
    </r>
    <r>
      <rPr>
        <b/>
        <sz val="10"/>
        <rFont val="Arial"/>
        <family val="2"/>
      </rPr>
      <t xml:space="preserve">Very limited portion: </t>
    </r>
    <r>
      <rPr>
        <sz val="10"/>
        <rFont val="Arial"/>
        <family val="2"/>
      </rPr>
      <t xml:space="preserve">The affected area shall not exceed 5% of the Management Unit, irrespective of whether the conversion activities have taken place prior to or after The Organization is awarded with FSC Forest Management certification (Source: FSC-POL-01-007 V1-0). 	
</t>
    </r>
    <r>
      <rPr>
        <b/>
        <sz val="10"/>
        <rFont val="Arial"/>
        <family val="2"/>
      </rPr>
      <t xml:space="preserve">
Direct involvement:</t>
    </r>
    <r>
      <rPr>
        <sz val="10"/>
        <rFont val="Arial"/>
        <family val="2"/>
      </rPr>
      <t xml:space="preserve"> Situations in which the associated organization or individual is first hand responsible for conversion 
</t>
    </r>
    <r>
      <rPr>
        <b/>
        <sz val="10"/>
        <rFont val="Arial"/>
        <family val="2"/>
      </rPr>
      <t>Indirect involvement:</t>
    </r>
    <r>
      <rPr>
        <sz val="10"/>
        <rFont val="Arial"/>
        <family val="2"/>
      </rPr>
      <t xml:space="preserve"> The organization or individual, with a minimum ownership or voting power of greater than 50%, is involved as a parent or sister company, subsidiary, shareholder or Board of Directors to an organization directly involved in conversion. 
Also includes activities performed by subcontractors when acting on behalf of the associated organization or individual.
</t>
    </r>
    <r>
      <rPr>
        <b/>
        <sz val="10"/>
        <rFont val="Arial"/>
        <family val="2"/>
      </rPr>
      <t>Best Available Information:</t>
    </r>
    <r>
      <rPr>
        <sz val="10"/>
        <rFont val="Arial"/>
        <family val="2"/>
      </rPr>
      <t xml:space="preserve"> 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r>
  </si>
  <si>
    <t>The Organization shall not convert natural forest or High Conservation Value Areas to plantations or to non-forest land-use, nor transform plantations on sites directly converted from natural forest to nonforest land-use, except when the conversion:
a) Affects a very limited portion of the Management Unit, and 
b) Will produce clear, substantial, additional, secure long-term conservation and social benefits in the Management Unit, and
c) Does not damage or threaten High Conservation Values, nor any sites or resources necessary to maintain or enhance those High Conservation Values. (C6.10 P&amp;C V4 and Motion 2014#7)</t>
  </si>
  <si>
    <t>6.9.1</t>
  </si>
  <si>
    <t>There is no conversion of natural forest or High Conservation Value Areas to plantations, or to non-forest land-use, nor transformation of plantations on sites directly converted from natural forest to nonforest land-use, except when it:
1) Affects a very limited portion of the Management Unit, and
2) Will produce clear, substantial, additional, secure, long-term conservation and social benefits in the Management Unit, and
3) Does not damage or threaten High Conservation Values, nor any sites or resources necessary to maintain or enhance those High Conservation Values.</t>
  </si>
  <si>
    <t xml:space="preserve">If there is no conversion please state 'No conversion' and record N/A in column D.
Where exception apply, indicate clearly how ALL conditions 1-3 are satisfied. </t>
  </si>
  <si>
    <t>Management Units containing plantations that were established on areas converted from natural forest between 1 December 1994 and 31 December 2020 shall not qualify for certification, except where:
a) The conversion affected a very limited portion of the Management Unit and is producing clear, substantial, additional, secure longterm conservation benefits in the Management Unit, or  
b) The Organization which was directly or indirectly involved in the conversion demonstrates restitution of all social harms and proportionate remedy of environmental harms as specified in the applicable FSC Remedy Framework, or
c) The Organization which was not involved in the conversion but has acquired Management Units where conversion has taken place demonstrates restitution of priority social harms and partial remedy of environmental harms as specified in the applicable FSC Remedy Framework.</t>
  </si>
  <si>
    <t>6.10.1</t>
  </si>
  <si>
    <t>Based on Best Available Information, accurate data is compiled on all conversions between 1 December 1994 and 31 December 2020 within the Management Unit.</t>
  </si>
  <si>
    <t>Describe Best Available Information that was used to compile accurate data. See Terms and Definitions for guidance on BAI.</t>
  </si>
  <si>
    <t>6.10.2</t>
  </si>
  <si>
    <t>Areas converted from natural forest to plantation between 1 December 1994 and 31 December 2020 are not certified, except where:
1) The conversion affected a very limited portion of the Management Unit and is producing clear, substantial, additional, secure longterm conservation benefits in the Management Unit, or
2) The Organization which was directly or indirectly involved in the conversion demonstrates restitution of all social harms and proportionate remedy of environmental harms as specified in the applicable FSC Remedy Framework, or
3) The Organization which was not involved in conversion but has acquired Management Units where conversion has taken place demonstrates restitution of priority social harms and partial
remedy of environmental harms as specified in the applicable FSC Remedy Framework, or
4) The Organization qualifies as a small-scale smallholder.</t>
  </si>
  <si>
    <t>If there is no conversion please state 'No conversion' and record N/A in column D.
If there are areas converted from natural forest to plantation between 1 December 1994 and 31 December 2020, state clearly which one of the conditions 1-4 apply and provide justification.</t>
  </si>
  <si>
    <t>Management Units shall not qualify for certification if they contain natural forests or High Conservation Value Areas converted after 31 December 2020, except where the conversion:
a) Affected a very limited portion of the Management Unit, and 
b) Is producing clear, substantial, additional, secure long-term conservation and social benefits in the Management Unit, and 
c) Did not threaten High Conservation Values, nor any sites or resources necessary to maintain or enhance those High Conservation Values.</t>
  </si>
  <si>
    <t>6.11.1</t>
  </si>
  <si>
    <t>Based on Best Available Information, accurate data is compiled on all conversions of natural forests and High Conservation Value Areas after 31 December 2020 within the Management Unit.</t>
  </si>
  <si>
    <t>6.11.2</t>
  </si>
  <si>
    <t>Areas where natural forests or High Conservation Value Areas have been converted after 31 December 2020 are not certified, except where the conversion:
1) Affected a very limited portion of the Management Unit, and
2) is producing clear, substantial, additional, secure long-term conservation and social benefits in the Management Unit, and
3) did not threaten High Conservation Values, nor any sites or resources necessary to maintain or enhance those High Conservation Values.</t>
  </si>
  <si>
    <t>Yes, Stop here and complete A1 only</t>
  </si>
  <si>
    <t>The Conservation Fund</t>
  </si>
  <si>
    <t>Brian Schneider</t>
  </si>
  <si>
    <t>United States</t>
  </si>
  <si>
    <t xml:space="preserve">FSC-US Forest Management Standard v 1.1 2018 </t>
  </si>
  <si>
    <t>SA-FM/COC-007898</t>
  </si>
  <si>
    <t>FSC-C001535</t>
  </si>
  <si>
    <t>16 Aug. 2022, 8-9 Nov. 2022, 15 Nov. 2022,  18 Nov. 2022</t>
  </si>
  <si>
    <t>Michelle Matteo</t>
  </si>
  <si>
    <t>Valentins Kuksinovs</t>
  </si>
  <si>
    <t>John Rogers</t>
  </si>
  <si>
    <t>Shannon Wilks</t>
  </si>
  <si>
    <t>N/A</t>
  </si>
  <si>
    <t>FSC Management Units located in California</t>
  </si>
  <si>
    <t>Refer to A7</t>
  </si>
  <si>
    <t>S1 Assessment dates</t>
  </si>
  <si>
    <t>11 July 2023-Opening Meeting; 6 October 2023-Closing Meeting
* Audit conducted in conjunction with the CH SFI FM audit, therefore due to FMUs visited around the continental US and travel distances, the audit spanned several months</t>
  </si>
  <si>
    <t>FSC-STD-USA-1.1-2018</t>
  </si>
  <si>
    <t>The forest management was evaluated against the Soil Association Certification Generic Standard and Checklist, modified to meet regional conditions and take account of existing regional standards.  A copy of the latest version of the standard is available at http://www.sacert.org/forestry and contains information on the process of amendment.</t>
  </si>
  <si>
    <t>None</t>
  </si>
  <si>
    <t xml:space="preserve">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
No observations, minor, or major nonconfoirmances were issued at this 1st Surveillance audit (S1). </t>
  </si>
  <si>
    <t>CA - North Coast Timberlands</t>
  </si>
  <si>
    <r>
      <t>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t>
    </r>
    <r>
      <rPr>
        <vertAlign val="superscript"/>
        <sz val="11"/>
        <rFont val="Cambria"/>
        <family val="1"/>
        <scheme val="major"/>
      </rPr>
      <t>1</t>
    </r>
    <r>
      <rPr>
        <sz val="11"/>
        <rFont val="Cambria"/>
        <family val="1"/>
        <scheme val="major"/>
      </rPr>
      <t xml:space="preserve">
</t>
    </r>
    <r>
      <rPr>
        <vertAlign val="superscript"/>
        <sz val="9"/>
        <rFont val="Cambria"/>
        <family val="1"/>
        <scheme val="major"/>
      </rPr>
      <t>1</t>
    </r>
    <r>
      <rPr>
        <sz val="9"/>
        <rFont val="Cambria"/>
        <family val="1"/>
        <scheme val="major"/>
      </rPr>
      <t xml:space="preserve">The Conservation Fund, 2005.  Conservation Prospects for the North Coast: A Review and Analysis of Existing Conservation Plans, Land Use Trends and Strategies for Conservation on the North Coast of California. Page 106. </t>
    </r>
  </si>
  <si>
    <r>
      <rPr>
        <b/>
        <sz val="11"/>
        <rFont val="Cambria"/>
        <family val="1"/>
        <scheme val="major"/>
      </rPr>
      <t>CA - North Coast Timberlands</t>
    </r>
    <r>
      <rPr>
        <sz val="11"/>
        <rFont val="Cambria"/>
        <family val="1"/>
        <scheme val="major"/>
      </rPr>
      <t xml:space="preserve">
California has some of the most rigorous forest practice regulations in the United States. These regulations are developed by a governor-appointed Board of Forestry and based on the Z'Berg-Nejedly Forest Practices Act of 1973. Additionally, the Federal Endangered Species Act, the California State Endangered Species Act, and EPA Clean Water Act also play a significant role in regulating forestry activities in California.
A Timber Harvest Plan (THP) must be prepared for every timber harvest project. The THP is considered the functional equivalent of an environmental impact report (EIR) under the California Environmental Quality Act (CEQA). The lead agencies for overseeing THP process are the California Department of Forestry and Fire Protection (CalFIRE) and California Regional Water Quality Control Board (CRWQCB). The California Department of Fish and Game (CDFG), and the California Department of Mines and Geology (CDM&amp;G) also provide significant input into the THP process. As a group, the agencies review the written THP and evaluate the company’s compliance with the FPA by making onsite visits before, during, and after harvest. Moreover, the THP process is a public process. The project proponent files their long-term plan and THP with the state and the public is given opportunity to provide written or verbal comment to the agencies. The agencies are required to respond to each comment in writing. Additionally, the National Marine Fisheries Service monitors each project’s protection of RTE anadromous fish (chinook and coho salmon and steelhead trout). The California Department of Fish and Game monitors other RTE species on behalf of the National Fish and Wildlife Service. The state also regulates the protection of historical and archaeological sites. Native American Tribes are given significant opportunities to protect sites of cultural importance. Archaeological, cultural, and historical resources have added protections that the FME must address.
</t>
    </r>
  </si>
  <si>
    <r>
      <rPr>
        <b/>
        <sz val="11"/>
        <rFont val="Cambria"/>
        <family val="1"/>
        <scheme val="major"/>
      </rPr>
      <t xml:space="preserve">National Level Legistion:  </t>
    </r>
    <r>
      <rPr>
        <sz val="11"/>
        <rFont val="Cambria"/>
        <family val="1"/>
        <scheme val="major"/>
      </rPr>
      <t xml:space="preserve">                                                                                                                        Endangered Species Act
Clean Water Act (Section 404 wetland protection)
Occupational Safety and Health Act
National Historic Preservation Act
Archaeological and Historic Preservation Act
Americans with Disabilities Act
U.S. ratified treaties, including CITES
Lacey Act
Forest Resources Conservation and Shortage Relief Act
National Resource Protection Act
National Environmental Protection Act
National Wild and Scenic River Act
Native American Grave Protection &amp; Repatriation Act
Rehabilitation Act
Architectural Barriers Act                                           </t>
    </r>
  </si>
  <si>
    <r>
      <rPr>
        <b/>
        <sz val="11"/>
        <rFont val="Cambria"/>
        <family val="1"/>
        <scheme val="major"/>
      </rPr>
      <t>State and Local Level Legislation:                                                                                                  California:</t>
    </r>
    <r>
      <rPr>
        <sz val="11"/>
        <rFont val="Cambria"/>
        <family val="1"/>
        <scheme val="major"/>
      </rPr>
      <t xml:space="preserve">
Z’Berg-Nejedly State Forest Practices Act of 1973
California Endangered Species Act
California Environmental Quality Act
California Civil Code Section 1008
Native Plant Protection Act
Porter-Cologne Water Quality Control Act
The California Forest Practice Regulations (FPR)
Williamson Act
Timberland Productivity Act
Mendocino Co standing dead tree ordinance (June ‘16)
</t>
    </r>
    <r>
      <rPr>
        <b/>
        <sz val="11"/>
        <rFont val="Cambria"/>
        <family val="1"/>
        <scheme val="major"/>
      </rPr>
      <t/>
    </r>
  </si>
  <si>
    <t xml:space="preserve">Established in 2004 and a single FMU that consists of 4 properties. </t>
  </si>
  <si>
    <t xml:space="preserve">TCF manages the FMU for timber production and ecosystem services to finance the long-term protection and restoration of coastal forest ecosystems.  The FMU consists of four properties (Garcia River Forest, Gualala Forest, Salmon Creek Forest &amp; Big River Forest, and Buckeye Forest) that were formerly managed under the management of industrial timber companies.  All properties are held in fee simple by TCF.  The Buckeye Forest is owned by  Sustainable Conservation, Inc. (SCI). Ownership records, easements, and other land use agreements are maintained in TCF offices and available to the competent authorities.  The Nature Conservancy (TNC) holds a conservation easement on Garcia River Forest and the Gualala River Forest.  The Sonoma County Agricultural Preservation and Open Space District (SCAPOSD), holds a conservation easement on the Buckeye Forest. Permanent conservation restrictions on the Big River and Salmon Creek tracts are in the form of a recorded Offer to Dedicate held by the State Coastal Conservancy and the Wildlife Conservation Board.
There are utilities and the county that hold a right of way on the forest. </t>
  </si>
  <si>
    <t xml:space="preserve">Forest owner is responsible for the Working Forest Fund's 4 FMUs in CA. </t>
  </si>
  <si>
    <r>
      <t xml:space="preserve">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California.”1
</t>
    </r>
    <r>
      <rPr>
        <sz val="9"/>
        <rFont val="Arial"/>
        <family val="2"/>
      </rPr>
      <t xml:space="preserve">1The Conservation Fund, 2005.  Conservation Prospects for the North Coast: A Review and Analysis of Existing Conservation Plans, Land Use Trends and Strategies for Conservation on the North Coast of California. Page 106. </t>
    </r>
  </si>
  <si>
    <t xml:space="preserve">Brian Schneider, Forest Operations Manager, Working Forest Fund (WFF), is the main contact for TCF certification. Overall project leadership falls with Brian Dangler, Sr. VP WFF, and Scott Kelly, Timberlands Manager, WFF.  </t>
  </si>
  <si>
    <t>The Conservation Fund has a local office in Caspar, California, which is managed by the North Coast Program Manager, WFF, Holly Newberger. Additionally, area RPFs have been hired to write THPs, oversee subcontractors, and assist with other program activities.  A suite of contractors has been retained for the diverse requirements of the program, including GIS, accounting, ecology/biology, roads, logging, watershed, inventory and modeling, and security, among others.  TCF also works in close collaboration with TNC due to the Garcia River and Gualala River conservation easements.</t>
  </si>
  <si>
    <r>
      <rPr>
        <sz val="11"/>
        <rFont val="Arial"/>
        <family val="2"/>
      </rPr>
      <t>There are site-specific objectives for each property that makes up the FMU.  However, the objectives stated in the plan for the Garcia River Forest capture the intent of TCF for all of the FMU:</t>
    </r>
    <r>
      <rPr>
        <sz val="11"/>
        <color rgb="FF0000FF"/>
        <rFont val="Arial"/>
        <family val="2"/>
      </rPr>
      <t xml:space="preserve">
</t>
    </r>
    <r>
      <rPr>
        <sz val="11"/>
        <rFont val="Arial"/>
        <family val="2"/>
      </rPr>
      <t xml:space="preserve">The Garcia River Forest project was initiated in February 2004 by The Conservation Fund in partnership with The Nature Conservancy (TNC), the State Coastal Conservancy and the
Wildlife Conservation Board. The overarching goals for this project are perhaps best stated in the conservation easement granted to TNC:
    •  Restore and protect a productive and relatively natural coastal California forest ecosystem.
    •  Protect fish and wildlife habitat associated with this ecosystem, in particular the oak woodlands, serpentine grasslands, and redwood/-Douglas-fir, forest, and spawning habitat for coho salmon and steelhead trout.
    •  Protect significant water resources, springs and the water quality thereof.
    •  Maintain the capacity of the Property for productive forest management, including the long-term sustainable harvest of high quality forest products, contributing to the economic vitality of the state and region in a manner that does not impair the Conservation Values or the other purposes of this Easement Purposes.
    •  Maintain the use of the Property for outdoor recreation.
    •  Maintain at least 35 percent of the Property as a permanent ecological reserve network (the “Ecological Reserve Network”), which shall include oak woodlands, grasslands, riparian areas and other areas with high value conservation features.
    •  Prohibit any use of the Property that will impair, degrade or damage the Conservation Values of the Property.
</t>
    </r>
    <r>
      <rPr>
        <sz val="11"/>
        <color rgb="FF0000FF"/>
        <rFont val="Arial"/>
        <family val="2"/>
      </rPr>
      <t xml:space="preserve">
</t>
    </r>
    <r>
      <rPr>
        <sz val="11"/>
        <color theme="1"/>
        <rFont val="Arial"/>
        <family val="2"/>
      </rPr>
      <t>The project seeks to test the hypothesis that a large tract of coastal forest can be returned to sustainable timber production and ecological vitality through patient management by a non-profit organization in partnership with private and public agencies and community stakeholders. Whether this hypothesis can be proved on the Garcia River Forest (the Forest) is not a foregone conclusion – there are many challenges to be overcome, including low current timber volumes, a predominance of hardwoods in many stands, the burden of maintaining and improving an extensive road system, as well as the uncertain economic, regulatory and political environment affecting the timber industry as a whole.</t>
    </r>
  </si>
  <si>
    <t xml:space="preserve">TCF has ample technical and staff resources to meet FSC FM requirements. Staff complete annual training on a variety of topics and have a large network of partners if additional expert advice is needed. </t>
  </si>
  <si>
    <t>In general, TCF plans to employ high-retention, single-tree selection silviculture with a 10-20 year re-entry period.  Due to past harvesting practices, the majority of the stands are younger and relatively simplified in terms of habitat structure.  In well-stocked stands, the first harvest entries will be individual tree selection and thinning from below to release the growth potential of high-quality the residual trees.  These harvests will produce many stems, but there will be relatively low volume due to the smaller average piece size; TCF feels this is a necessary step to achieving the long-term goal of increasing growth and recruiting vigorous future crop trees.  Because of low conifer occupancy or quality, many stands will require a one-time “rehabilitation” treatment to increase future occupancy and productivity.  In these situations, TCF will also reduce tanoak competition in stands that were historically conifer-dominant by using variable retention harvests, and by mechanical or chemical treatment.</t>
  </si>
  <si>
    <t>Divided among the following 4 properties:</t>
  </si>
  <si>
    <t>California
Garcia River Forest – 24,000 acres
Gualala Forest – 13,913 acres
Big River and Salmon Creek – 16,050 acres
Buckeye Forest – 19,650 acre</t>
  </si>
  <si>
    <t>Operational plans are developed on an annual basis.  Monthly reports track the implementation.  Identified FMU stands are scheduled for harvest, road identified for maintenance, and invasive treatments are scheduled by property.  Schedule is defined in the GIS and on spreadsheets.</t>
  </si>
  <si>
    <t>Refer to 1.4</t>
  </si>
  <si>
    <t xml:space="preserve">The TCF FMUs primarily comprise second- and third-growth coastal redwood/Douglas-fir dominated stands.  The forests were extensively cutover in the 1950s and 1960s by the previous landowners, and as a result now contain an unnaturally high density of hardwoods, particularly tanoak (Lithocarpus densiflora), compared to pre-settlement conditions.  Other commercial species occurring on the properties are grand fir (Abies grandis), sugar pine (Pinus lambertiana), and Western hemlock (Tsuga heterophylla).  </t>
  </si>
  <si>
    <t>Felling is done primarily with chainsaws, although feller bunchers may be used on where slope permits.  Skidders and yarders are the primary pieces of equipment used for hauling felled timber to landing areas.</t>
  </si>
  <si>
    <t>Management plans include discussion or documentation with model outputs or other rationale explaining assumptions for Annual Allowable Harvest rates.</t>
  </si>
  <si>
    <r>
      <rPr>
        <b/>
        <sz val="11"/>
        <rFont val="Arial"/>
        <family val="2"/>
      </rPr>
      <t>North Coast Timberlands:</t>
    </r>
    <r>
      <rPr>
        <sz val="11"/>
        <rFont val="Arial"/>
        <family val="2"/>
      </rPr>
      <t xml:space="preserve">
Site level conditions are assessed as part of THP process, including forest community types, RTE species, soil resources, botanical resources, and other requirements of the standard.  At a larger landscape level, the Integrated Resource Management Plans assesses these factors on the level of the individual tracts.  
Review of THPs and their implementation on the ground showed numerous examples of management approaches designed to reduce negative impacts, including using low impact logging techniques, altering harvest plans to accommodate threatened species, use of streamside management zones and the focus on uneven aged management.
The California Forest Practice Rules have strict requirements for road construction and maintenance, stream crossings, equipment, and other BMPs.</t>
    </r>
  </si>
  <si>
    <t>North Coast Timberlands</t>
  </si>
  <si>
    <t>State natural heritage database is reviewed as part of the planning process, and listed species are assumed to be present.  Species requiring the most attention is the northern spotted owl.  Trained members of the staff conduct owl surveys prior to harvest, and identify owl activity centers (“circles”) in harvest plans.  Salmonid streams receive additional protection measures mandated by the California Forest Practice Rules.</t>
  </si>
  <si>
    <r>
      <rPr>
        <sz val="11"/>
        <rFont val="Arial"/>
        <family val="2"/>
      </rPr>
      <t xml:space="preserve">TCF has conducted HCVF and RSA analyses for are sampled FMUs. Consultation with TCF’s Advisory Council (North Coast Timberlands) and conservation biology and ecology experts was conducted as part of the HCVF and RSA assessments. All ecologically-significant natural community features are described and mapped in the management plans and policy digest. </t>
    </r>
    <r>
      <rPr>
        <sz val="11"/>
        <color rgb="FF0000FF"/>
        <rFont val="Arial"/>
        <family val="2"/>
      </rPr>
      <t xml:space="preserve">
</t>
    </r>
    <r>
      <rPr>
        <sz val="11"/>
        <rFont val="Arial"/>
        <family val="2"/>
      </rPr>
      <t>HCV's are found in three categories:
HCV 1 -Species Diversity
HCV 3 -Ecosystems and habitats
HCV 4 -Critical ecosystem services</t>
    </r>
  </si>
  <si>
    <r>
      <rPr>
        <b/>
        <sz val="11"/>
        <rFont val="Arial"/>
        <family val="2"/>
      </rPr>
      <t>North Coast Timberlands</t>
    </r>
    <r>
      <rPr>
        <sz val="11"/>
        <rFont val="Arial"/>
        <family val="2"/>
      </rPr>
      <t xml:space="preserve">
</t>
    </r>
    <r>
      <rPr>
        <b/>
        <sz val="11"/>
        <rFont val="Arial"/>
        <family val="2"/>
      </rPr>
      <t xml:space="preserve">North Coast Region Land Ownership
</t>
    </r>
    <r>
      <rPr>
        <sz val="11"/>
        <rFont val="Arial"/>
        <family val="2"/>
      </rPr>
      <t xml:space="preserve">“Roughly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 
One of the current threats to the ecological viability of the region, and a major cause of concern, is the increasing trend of land subdivision and fragmentation.  Landholders have found that selling off portions of their holdings for conversion to rural residential subdivisions or ‘hobby’ vineyards yields a greater financial return than keeping their forests in timber production.  This phenomenon was one of the drivers behind TCF’s North Coast Forest Conservation Initiative to establish large, contiguous, working forests as a conservation tool. 
</t>
    </r>
    <r>
      <rPr>
        <b/>
        <sz val="11"/>
        <rFont val="Arial"/>
        <family val="2"/>
      </rPr>
      <t>Regional Economy</t>
    </r>
    <r>
      <rPr>
        <sz val="11"/>
        <rFont val="Arial"/>
        <family val="2"/>
      </rPr>
      <t xml:space="preserve">
The timber industry, at one time the most robust in the region, has undergone a major downsizing in recent decades due primarily to the “liquidation of timber inventories, associated with decades of industrial timber management of private lands, and the increased cost of permitting and environmental regulation of the industry (TCF 2005).”
“The decline in timber production, the increase in operating costs, and the increased efficiency of production methods has also caused many mill closures in the region.  In 2000, there were 26 mills operating in the North Coast counties of Del Norte, Humboldt, Mendocino, and Sonoma.  Between 2000 and 2003, eight timber mills were closed in the region, leaving 18 currently in operation.  As recent closures at Pacific Lumber have shown, these mills remain precariously balanced, and other closures are possible.  
Despite these significant declines in harvest volumes, and the attendant ripples through the regional economy, the North Coast still accounts for a third of California’s timber production.  Half of California’s annual timber revenue comes from Mendocino and Humboldt counties, where the value of redwood harvest in 2000 was $390 million, 43% of the total value for the state.  The forest products industry is “extremely important” to many local economies in the Northern California “timber counties,” generating about 13% of the personal income and 16% of the jobs.” 
Located near the FMUs are the towns of Fort Bragg (2000 census population 7,026) and Mendocino (2000 census population 824).  The small coastal communities of Mendocino County, particularly Mendocino itself, are popular destinations for vacationers from the San Francisco Bay Area.  Accordingly, the county has seen an increase in jobs related to leisure and hospitality.  Government is the largest employer in the region, providing 23% of all jobs.</t>
    </r>
  </si>
  <si>
    <t xml:space="preserve">Native American Presence
“The northern counties of the North Coast region – Del Norte, Humboldt, and Mendocino – have relatively large populations of Native Americans.  Compared to the state average, where Native Americans make up just one percent of the state population, Native Americans represent roughly five to six percent of the population in those three counties, and represent a number of tribal affiliations, including: Tolowa, Karuk, Yurok, Hupa, Whilkut, Wiyot, Nongati, Bear River, Mattole, Sinkyone, Lassik, Wailaki, Yuki, Cahto, Coast Yuki, and Pomo.  There are at least 23 rancherias and reservation in the North Coast, which encompass over 170,000 acres.” 
The Garcia River Integrated Resource Management Plan (GRF IRMP) describes in more detail the history of Native American presence on the Property: “The Garcia watershed lies within the Pomo ethnographic province and was inhabited by a native people known as Bokeya, or Central Pomo.  The ancestral lands of this tribe extended along the coast from just north of the Navarro River southward about 35 miles to near the mouth of the Gualala River.  A permanent village was located on the Garcia River not far from the present Rancheria; known as ‘pdahaw’ (translated as ‘at the stream mouth’), the population was estimated at around 200.  These factors and various previously recorded sites indicate that the prehistoric resources most likely to be encountered on the Property are lithic scatters with groundstone present, reflecting generalized use of the area.  Native American sites are commonly situated along trending ridgelines or spurs, broad mid-slope terraces, and areas adjacent to seasonal and perennial watercourses, including springs.” </t>
  </si>
  <si>
    <r>
      <rPr>
        <b/>
        <sz val="11"/>
        <rFont val="Arial"/>
        <family val="2"/>
      </rPr>
      <t>Growth and Yield of all forest products harvested:</t>
    </r>
    <r>
      <rPr>
        <sz val="11"/>
        <rFont val="Arial"/>
        <family val="2"/>
      </rPr>
      <t xml:space="preserve"> TCF collects data on species, volumes, general stand composition, regeneration, brush species, snags and down material, timber quality.
</t>
    </r>
    <r>
      <rPr>
        <b/>
        <sz val="11"/>
        <rFont val="Arial"/>
        <family val="2"/>
      </rPr>
      <t>Forest dynamics and changes in composition of flora and fauna:</t>
    </r>
    <r>
      <rPr>
        <sz val="11"/>
        <rFont val="Arial"/>
        <family val="2"/>
      </rPr>
      <t xml:space="preserve"> Monitoring of RTE species occurs prior to harvest when they have been identified on state databases, i.e. owl calling when NSO are present. Botanical surveys occur with THPs as part of planning process. HCVF areas receive specific monitoring in some cases, such as EMAP monitoring of salmonid watercourses.
</t>
    </r>
    <r>
      <rPr>
        <b/>
        <sz val="11"/>
        <rFont val="Arial"/>
        <family val="2"/>
      </rPr>
      <t xml:space="preserve">Environmental Impacts: </t>
    </r>
    <r>
      <rPr>
        <sz val="11"/>
        <rFont val="Arial"/>
        <family val="2"/>
      </rPr>
      <t xml:space="preserve">Post-harvest review of all THPs is conducted by the forester administering the sale. TCF has a road inventory of all forests (Gualala completed but not compiled), all road projects need 1600 permit and general discharge waiver. THPs have mandatory 3 year monitoring requirement.
</t>
    </r>
    <r>
      <rPr>
        <b/>
        <sz val="11"/>
        <rFont val="Arial"/>
        <family val="2"/>
      </rPr>
      <t xml:space="preserve">Social Impacts: </t>
    </r>
    <r>
      <rPr>
        <sz val="11"/>
        <rFont val="Arial"/>
        <family val="2"/>
      </rPr>
      <t xml:space="preserve">TCF maintains a log of its outreach and communication with the larger community.  Social impacts are monitored informally through day-to-day contact with adjacent landowners and formally as reported in the North Coast Forest Conservation Initiative Annual Reports available on TCF’s website.
</t>
    </r>
    <r>
      <rPr>
        <b/>
        <sz val="11"/>
        <rFont val="Arial"/>
        <family val="2"/>
      </rPr>
      <t xml:space="preserve">Costs, Productivity, and Efficiency: </t>
    </r>
    <r>
      <rPr>
        <sz val="11"/>
        <rFont val="Arial"/>
        <family val="2"/>
      </rPr>
      <t>All costs and revenues are tracked as part of normal business operations, as well as for annual reports that must be made available publicly by law.</t>
    </r>
  </si>
  <si>
    <t>Not Applicable</t>
  </si>
  <si>
    <t>North Coast:  Contracts include FSC Claim and certification #.  Each end of the raw material is painted with a color designated by the receiving mill indicating the source of the raw material.  A Trip Ticket is completed for the delivery of each load.</t>
  </si>
  <si>
    <t>Working Forest Fund:  Contract describing the location of the timber and a description of the timber is used for the selling of stumpage.  The FSC Claim and certification # is included in the contract.  A map is also included with the contract.</t>
  </si>
  <si>
    <t>There is no partial certification.  Exclusion areas are designated on maps and designated with paint, and/or flagging.  Areas are discussed during pre-harvest meetings, and monitored during harvesting.</t>
  </si>
  <si>
    <t>All properties where harvesting occurs use an invoicing system that must state the property of origin.</t>
  </si>
  <si>
    <t>All loads leaving the certified FMUs are uniquely identified with a trip ticket. Logs are not labeled.</t>
  </si>
  <si>
    <t>At the point of sale.</t>
  </si>
  <si>
    <t xml:space="preserve">All of the 4 properties are fully certified. </t>
  </si>
  <si>
    <t xml:space="preserve">Excision (part of the certified FMU is excised)
Partial certification (the applicant has some responsibility for other FMU's) </t>
  </si>
  <si>
    <t>INSERT RELEVANT CHECKLIST BELOW HERE AT ROW 37. RETAIN THE TRADEMARK QUESTIONS BELOW (ROWS 16 TO 36) AND DELETE ANY TRADEMARK QUESTIONS FROM INSERTED CHECKLIST</t>
  </si>
  <si>
    <t>ANNEX 1 FOREST MANAGEMENT STANDARD</t>
  </si>
  <si>
    <t>USA</t>
  </si>
  <si>
    <t xml:space="preserve">The Conservation Fund's (TCF) California Working Forest Fund Properties. are the only FSC certified FMUs. </t>
  </si>
  <si>
    <r>
      <t>SECTION A: FSC</t>
    </r>
    <r>
      <rPr>
        <b/>
        <vertAlign val="superscript"/>
        <sz val="11"/>
        <rFont val="Cambria"/>
        <family val="1"/>
      </rPr>
      <t>®</t>
    </r>
    <r>
      <rPr>
        <b/>
        <sz val="11"/>
        <rFont val="Cambria"/>
        <family val="1"/>
      </rPr>
      <t xml:space="preserve"> TRADEMARK REQUIREMENTS 
FSC-STD-50-001 Requirements for the use of the FSC trademarks by certificate holders</t>
    </r>
  </si>
  <si>
    <t>FSC-STD-50-001 V2-0 part II</t>
  </si>
  <si>
    <t>All on-product trademark designs meet FSC Trademark requirements 
e.g. label for use as log tag approved by SA Cert 5.5.18</t>
  </si>
  <si>
    <t>FSC-STD-50-001 V2-0 part III</t>
  </si>
  <si>
    <t>Y</t>
  </si>
  <si>
    <t>FSC-STD-50-001 V2-0 1.5</t>
  </si>
  <si>
    <t>ANNEX 1 FSC-US Forest Management Standard v 1.1 Family Forest (SLIMF) CHECKLIST</t>
  </si>
  <si>
    <t>2018 changes in the Standard were for US Forest Service Federal Lands.</t>
  </si>
  <si>
    <t xml:space="preserve">Summary of changes since the previous audit: NEW US std approved 2018                                                                    </t>
  </si>
  <si>
    <t>NB - this checklist should be used in conjunction with the verifiers and guidance in the  FSC-US Forest Management Standard v 1.1</t>
  </si>
  <si>
    <t>Terminology</t>
  </si>
  <si>
    <r>
      <t xml:space="preserve">“Low risk of negative social or environmental impact” </t>
    </r>
    <r>
      <rPr>
        <i/>
        <sz val="11"/>
        <rFont val="Palatino"/>
        <family val="1"/>
      </rPr>
      <t>– Some Indicators in the Standard have been determined to be a low risk to negative environmental or social impact in the context of family forests. In the absence of evidence presented to, or otherwise brought to the attention of the Certifying Body (CB), the CB can assume that the landowner/manager is in conformance. In cases where there is cause to believe there is a likelihood of non-conformance with an Indicator (e.g., observed violations, substantiated complaints) or in cases where local conditions warrant a higher rigor of audit, CBs are expected to assess conformance with these requirements.</t>
    </r>
  </si>
  <si>
    <t>FSC ref</t>
  </si>
  <si>
    <t>Criteria/Norm</t>
  </si>
  <si>
    <t>Score</t>
  </si>
  <si>
    <t>SCORING SUMMARY</t>
  </si>
  <si>
    <t>ADDITIONAL REQUIREMENTS</t>
  </si>
  <si>
    <t>FSC TRADEMARK USE (SECTION 11)
FSC-STD-40-201 FSC On product labelling requirements
FSC-STD-50-201 FSC requirements for the promotional use of the FSC trademarks</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</si>
  <si>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</si>
  <si>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 xml:space="preserve">Forest management shall respect all national and local laws and administrative requirements.
</t>
  </si>
  <si>
    <t>1.1.a</t>
  </si>
  <si>
    <r>
      <t xml:space="preserve">1.1.a Forest management plans and operations demonstrate compliance with all applicable federal, state, county, municipal, and tribal laws, and administrative requirements (e.g., regulations). Violations, outstanding complaints or investigations are provided to the Certifying Body (CB) during the annual audit. 
</t>
    </r>
    <r>
      <rPr>
        <b/>
        <sz val="11"/>
        <color indexed="10"/>
        <rFont val="Palatino"/>
        <family val="1"/>
      </rPr>
      <t>FF: For family forests, the management plan or other documents provided to the CB need only include a brief qualitative description of applicable laws. Also, there are no violations observed during the assessment and audit process.</t>
    </r>
  </si>
  <si>
    <t>Guidance: CBs should request and consider the number, severity and temporal pattern of legal/regulatory violations, outstanding complaints or investigations associated with the Forest Management Unit (FMU) for the 5 years prior to the certification assessment.
The management plan or other documents provided to the CB should include a list of the key laws and administrative requirements that typically apply to management operations and a list of contact information for agencies that are responsible for local enforcement.</t>
  </si>
  <si>
    <t>1.1.b</t>
  </si>
  <si>
    <t>All applicable and legally prescribed fees, royalties, taxes and other charges shall be paid.</t>
  </si>
  <si>
    <t>1.2.a</t>
  </si>
  <si>
    <r>
      <rPr>
        <b/>
        <sz val="11"/>
        <rFont val="Palatino"/>
        <family val="1"/>
      </rPr>
      <t xml:space="preserve">1.2a  </t>
    </r>
    <r>
      <rPr>
        <b/>
        <sz val="11"/>
        <rFont val="Palatino"/>
        <family val="1"/>
      </rPr>
      <t xml:space="preserve">The forest owner or manager provides written evidence that all applicable and legally prescribed fees, royalties, taxes and other charges are being paid in a timely manner. If payment is beyond the control of the landowner or manager, then there is evidence that every attempt at payment was made.
</t>
    </r>
    <r>
      <rPr>
        <b/>
        <sz val="11"/>
        <color rgb="FFFF0000"/>
        <rFont val="Palatino"/>
        <family val="1"/>
      </rPr>
      <t>FF Indicator 1.2.a: Low risk of negative social or environmental impact.</t>
    </r>
  </si>
  <si>
    <t>Intent: Taxes and fees at minimum include, as applicable: local and/or county property taxes; severance taxes.
Guidance: Compliance may be verified through: a document that includes a list of taxes, fees, and other charges that typically apply; an annual summary of payments; a signed statement from the forest owner/manager that all payments are paid on a timely basis.</t>
  </si>
  <si>
    <t>In signatory countries, the provisions of all binding international agreements such as CITES, ILO Conventions, ITTA, and Convention on Biological Diversity, shall be respected.</t>
  </si>
  <si>
    <t>Applicability: Additional international agreements (such as the UN Framework) are also applicable.</t>
  </si>
  <si>
    <t>1.3.a</t>
  </si>
  <si>
    <r>
      <rPr>
        <b/>
        <sz val="11"/>
        <rFont val="Palatino"/>
        <family val="1"/>
      </rPr>
      <t xml:space="preserve">1.3.a Forest management plans and operations comply with relevant provisions of all applicable binding international agreements. Violations, outstanding complaints or investigations are provided to the CB during the annual audit.
</t>
    </r>
    <r>
      <rPr>
        <b/>
        <sz val="11"/>
        <color rgb="FFFF0000"/>
        <rFont val="Palatino"/>
        <family val="1"/>
      </rPr>
      <t>FF Indicator 1.3.a: Low risk of negative social or environmental impact.</t>
    </r>
  </si>
  <si>
    <t>Guidance: The forest owner or manager may demonstrate compliance by maintaining a list of applicable binding international agreements and completing an assessment to confirm compliance. A document containing a list of relevant laws, treaties and agreements is available from FSC-US.</t>
  </si>
  <si>
    <t>No evidence of non-compliance with international requirements. The FME has a list of applicable treaties, the requirements of which are incorporated into federal law. The FME does not harvest nor sell any products covered under CITES, and labor conventions on the FMU comply with ILO Conventions. The management of the FMUs includes many projects with the objective of maintaining diversity of species and habitats in accordance with the Convention on Biological Diversity.</t>
  </si>
  <si>
    <t>Conflicts between laws, regulations and the FSC Principles and Criteria shall be evaluated for the purposes of certification, on a case by case basis, by the certifiers and the involved or affected parties.</t>
  </si>
  <si>
    <t>1.4.a</t>
  </si>
  <si>
    <t>1.4.a Situations in which compliance with laws or regulations conflicts with compliance with FSC Principles, Criteria or Indicators are documented and referred to the CB.</t>
  </si>
  <si>
    <t>Forest management areas should be protected from illegal harvesting, settlement and other unauthorised activities.</t>
  </si>
  <si>
    <t>Intent: “Unauthorized activities” may include: hunting; fishing; collecting; theft; dumping; and, prohibited recreational use, including motorized vehicle use on closed roads, closed trails and closed off-trail areas.</t>
  </si>
  <si>
    <t>1.5.a</t>
  </si>
  <si>
    <t>1.5.a The forest owner or manager supports or implements measures intended to prevent illegal and unauthorized activities on the Forest Management Unit (FMU).</t>
  </si>
  <si>
    <t>Applicability: The forest owner or manager is not expected to play a law enforcement role, but is expected to not ignore illegal activities on the FMU.
Guidance: Measures to prevent illegal and unauthorized activities may include, but are not limited to: clear marking of boundaries; appropriate signage and gates; communications with forest users, local community members, and other stakeholders; reporting suspected illegal or unauthorized activities to the proper authorities.
Monitoring and preventative actions should be proportionate to and guided by the nature of the property and risk of specific types of activities.</t>
  </si>
  <si>
    <t>1.5.b</t>
  </si>
  <si>
    <t>1.5.b If illegal or unauthorized activities occur, the forest owner or manager implements actions designed to curtail such activities and correct the situation to the extent possible for meeting all land management objectives with consideration of available resources.</t>
  </si>
  <si>
    <t>Guidance: Efforts to stop illegal or unauthorized activities may include but are not limited to: cooperating with the appropriate authorities; notifying perpetrators and stakeholders; posting boundary notices; using gates; making periodic inspections; and reporting suspected illegal or unauthorized activities to the proper authorities.
No legal action may be appropriate if the proper authorities have been notified and the landowner or manager demonstrates that legal action may have negative consequences that outweigh its benefit, or if legal action is not possible.</t>
  </si>
  <si>
    <t>Forest managers shall demonstrate a long-term commitment to adhere to the FSC Principles and Criteria.</t>
  </si>
  <si>
    <t>1.6.a</t>
  </si>
  <si>
    <t>1.6.a The forest owner or manager demonstrates a long-term commitment to adhere to the FSC Principles and Criteria and FSC and FSC-US policies, including the FSC-US Land Sales Policy, and has a publicly available statement of commitment to manage the FMU in conformance with FSC standards and policies.</t>
  </si>
  <si>
    <t>1.6.b</t>
  </si>
  <si>
    <t>1.6.b If the certificate holder does not certify their entire holdings, then they document, in brief, the reasons for seeking partial certification referencing FSC-POL-20-002 (or subsequent policy revisions), the location of other managed forest units, the natural resources found on the holdings being excluded from certification, and the management activities planned for the holdings being excluded from certification.</t>
  </si>
  <si>
    <t>Applicability: All landowners are encouraged to certify all their holdings. Certificate holders who are not members of FSC are encouraged to certify all their holdings, however they are not required to do so.
Certificate holders who are members of FSC are eligible for partial certification on condition that they have formally applied for certification assessments for the entire operation, and have also formally committed to make a strong effort to achieve certification for the entire operation within a reasonable time frame. The time frame will not normally exceed two years. The commitment applies to the entire forestry or forest management operation owned or fully controlled by the member or applicant for membership.
See FSC-POL-20-003, FSC-POL-20-002 and other FSC policy documents for additional guidelines for partial certification.</t>
  </si>
  <si>
    <t>1.6.c</t>
  </si>
  <si>
    <r>
      <rPr>
        <b/>
        <sz val="11"/>
        <rFont val="Palatino"/>
        <family val="1"/>
      </rPr>
      <t>Indicator 1.6.c The forest owner or manager notifies the Certifying Body of significant changes in ownership and/or significant changes in management planning within 90 days of such change.</t>
    </r>
    <r>
      <rPr>
        <b/>
        <sz val="11"/>
        <color indexed="10"/>
        <rFont val="Palatino"/>
        <family val="1"/>
      </rPr>
      <t xml:space="preserve">
FF Indicator 1.6.c The forest owner, manager or group manager notifies the Certifying Body of significant changes in ownership, the certified land base and/or significant changes in management planning prior to the next scheduled annual audit, or within one year of such change, whichever comes first.</t>
    </r>
  </si>
  <si>
    <t>Intent: The purpose of the Indicator is to ensure that changes to the land area that are included in the certificate are communicated to the CB. This includes changes in group membership as well as additions or excisions within individual ownerships.
Guidance: The determination of what is a significant change is to be verified by the CB.</t>
  </si>
  <si>
    <t>No significant changes were noted.</t>
  </si>
  <si>
    <t>FSC PRINCIPLE #2:   TENURE AND USE RIGHTS AND RESPONSIBILITIES - Long-term tenure and use rights to the land and forest resources shall be clearly defined, documented and legally established.</t>
  </si>
  <si>
    <t>Clear evidence of long-term forest use rights to the land (e.g. land title, customary rights, or lease agreements) shall be demonstrated.</t>
  </si>
  <si>
    <t>2.1.a</t>
  </si>
  <si>
    <t>2.1.a The forest owner or manager provides clear evidence of long-term rights to use and manage the FMU for the purposes described in the management plan.</t>
  </si>
  <si>
    <t>Guidance: “Evidence of long-term rights” may include but is not limited to: deeds; long-term lease agreements; evidence of fee ownership; or a contractual agreement to manage the forest.
Documents do not have to be made publicly available.</t>
  </si>
  <si>
    <t>2.1.b</t>
  </si>
  <si>
    <r>
      <t xml:space="preserve">2.1.b The forest owner or manager identifies and documents legally established use and access rights associated with the FMU that are held by other parties. 
</t>
    </r>
    <r>
      <rPr>
        <b/>
        <sz val="11"/>
        <color indexed="10"/>
        <rFont val="Palatino"/>
        <family val="1"/>
      </rPr>
      <t>FF Applicability: Documentation must be provided only in cases where there is concern about infringing on legally established use and access rights.</t>
    </r>
  </si>
  <si>
    <t>Guidance: “Use and access rights held by other parties” may include: deed restrictions; long term leases; timber rights; mineral rights; rights to harvest; conservation easements rights-of-way; non-timber forest products (NTFP); hunting and fishing rights; and recreational uses.</t>
  </si>
  <si>
    <t>2.1.c</t>
  </si>
  <si>
    <t>2.1.c Boundaries of land ownership and use rights are clearly identified on the ground and on maps prior to commencing management activities in the vicinity of the boundaries.</t>
  </si>
  <si>
    <t>Intent: This Indicator is not intended to evaluate measures taken to prevent trespass (e.g., marking property boundaries), which are addressed in Criterion 1.5.
Guidance: Boundary designations do not necessarily have to be comprehensive, but must be adequate to assure that management activities are implemented where intended. If the boundary cannot be established, then the manager shall postpone management until the boundaries are established and marked either by legal survey or by mutual agreement with the adjacent property owner (see also Criterion 1.5).</t>
  </si>
  <si>
    <t>Local communities with legal or customary tenure or use rights shall maintain control, to the extent necessary to protect their rights or resources, over forest operations unless they delegate control with free and informed consent to other agencies.</t>
  </si>
  <si>
    <t>Intent: This Criterion addresses non-tribal rights (tribal rights are covered in Principle 3). Tenure and use rights considered under this Criterion are those substantiated by judicial rulings or otherwise expressly identified in deeds, other legal instruments or laws.</t>
  </si>
  <si>
    <t>2.2.a</t>
  </si>
  <si>
    <t>2.2.a The forest owner or manager allows the exercise of tenure and use rights established by law or regulation.</t>
  </si>
  <si>
    <t>Guidance: Tenure and use rights may include, but are not limited to: long-term leases; easements; timber and mineral rights; rights-of-way; access to water supplies, NTFPs, recreational use, hiking, hunting and fishing; and visiting ancestral grave sites if such permitted access meets the legal definition of a prescriptive easement. Off-highway Vehicle (OHV) use is not considered a customary right; however, it may be a privilege granted by the forest owner or manager.
In cases where a conflict exists between tenure/use rights and the conservation of forest resources, the forest owner/manager brings these conflicts to the attention of the CB.</t>
  </si>
  <si>
    <t>2.2.b</t>
  </si>
  <si>
    <t>2.2.b In FMUs where tenure or use rights held by others exist, the forest owner or manager consults with groups that hold such rights so that management activities do not significantly impact the uses or benefits of such rights.</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</si>
  <si>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</si>
  <si>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Guidance: Dispute resolution requires a good faith effort of all parties in order to succeed. Conformance with this Criterion requires the forest owner or manager to make earnest efforts to resolve disputes, but recognizes that other parties may choose not to respond to opportunities provided.
The management plan should include written protocol for the dispute resolution process.</t>
  </si>
  <si>
    <t>2.3.a</t>
  </si>
  <si>
    <r>
      <rPr>
        <b/>
        <sz val="11"/>
        <rFont val="Palatino"/>
        <family val="1"/>
      </rPr>
      <t xml:space="preserve">2.3.a If disputes arise regarding tenure claims or use rights then the forest owner or manager initially attempts to resolve them through open communication, negotiation, and/or mediation. If these good-faith efforts fail, then federal, state, and/or local laws are employed to resolve such disputes.
</t>
    </r>
    <r>
      <rPr>
        <b/>
        <sz val="11"/>
        <color rgb="FFFF0000"/>
        <rFont val="Palatino"/>
        <family val="1"/>
      </rPr>
      <t xml:space="preserve">FF Indicator 2.3.a Low risk of negative social or environmental impact. </t>
    </r>
  </si>
  <si>
    <t>2.3.b</t>
  </si>
  <si>
    <r>
      <rPr>
        <b/>
        <sz val="11"/>
        <rFont val="Palatino"/>
        <family val="1"/>
      </rPr>
      <t xml:space="preserve">2.3.b The forest owner or manager documents any significant disputes over tenure and use
</t>
    </r>
    <r>
      <rPr>
        <b/>
        <sz val="11"/>
        <color rgb="FFFF0000"/>
        <rFont val="Palatino"/>
        <family val="1"/>
      </rPr>
      <t>FF Indicator 2.3.b Low risk of negative social or environmental impact.</t>
    </r>
  </si>
  <si>
    <t>Intent: Information about tenure or use rights disputes does not need to be made public. CBs shall respect the confidentiality of such information. This information also does not include stakeholder complaints, which are covered elsewhere in this Standard.</t>
  </si>
  <si>
    <t xml:space="preserve">FSC PRINCIPLE #3:  INDIGENOUS PEOPLES' RIGHTS - The legal and customary rights of indigenous peoples to own, use and manage their lands, territories, and resources shall be recognised and respected. </t>
  </si>
  <si>
    <t>Intent: This Principle focuses on Indigenous peoples' rights on their lands and to their resources. Its focus is generally on collectively held (i.e. tribal) rights and resources; however, individual persons who demonstrate legal rights to indigenous lands and resources are also included under this Principle.</t>
  </si>
  <si>
    <t>Indigenous peoples shall control forest management on their lands and territories unless they delegate control with free and informed consent to other agencies.</t>
  </si>
  <si>
    <t>Applicability: Criterion 3.1 only applies to legally designated lands owned by or held in trust for American Indians. FMUs that are not on American Indian lands are addressed in Criteria 3.2, 3.3 and 3.4.
Guidance: “free and informed consent” refers to written agreement following adequate, culturally-appropriate consultation.</t>
  </si>
  <si>
    <t>3.1.a</t>
  </si>
  <si>
    <t>3.1.a Tribal forest management planning and implementation are carried out by authorized tribal representatives in accordance with tribal laws and customs and relevant federal laws.</t>
  </si>
  <si>
    <t>Guidance: Legal delegations of authority may include but are not limited to: a tribal body that is elected or appointed through hereditary and that authorizes forest management operations; documents to verify the authority of the tribal body.
Compliance may be evaluated through a signed letter stating compliance from an authorized tribal representative.</t>
  </si>
  <si>
    <t>3.1.b</t>
  </si>
  <si>
    <t>3.1.b The manager of a tribal forest secures, in writing, informed consent regarding forest management activities from the tribe or individual forest owner prior to commencement of those activities.</t>
  </si>
  <si>
    <t>Forest management shall not threaten or diminish, either directly or indirectly, the resources or tenure rights of indigenous peoples.</t>
  </si>
  <si>
    <t>Guidance: Evaluation of forest management to this Criterion is based on the scope, scale and size of forest management operation.</t>
  </si>
  <si>
    <t>3.2.a</t>
  </si>
  <si>
    <r>
      <t xml:space="preserve">3.2.a During management planning, the forest owner or manager consults with American Indian groups that have legal rights or other binding agreements to the FMU to avoid harming their resources or rights. 
</t>
    </r>
    <r>
      <rPr>
        <b/>
        <sz val="11"/>
        <color indexed="10"/>
        <rFont val="Palatino"/>
        <family val="1"/>
      </rPr>
      <t>FF Guidance: For family forests that meet the eligibility requirements of having a small forest, direct consultation between small private landowners and tribal representatives is encouraged but may not be feasible. Instead, small landowners may rely on consultation between appropriate state and federal agencies and tribes and then abide by the outcome of those government to government negotiations or settlements. For family forests that are larger in size but meet the eligibility requirements due to the low intensity of operations, direct consultation must be attempted.</t>
    </r>
  </si>
  <si>
    <t>Guidance: “Tribal resources” may include but are not limited to: subsistence hunting and gathering areas, fisheries, cultural sites, and other resources on or off the FMU that may be adversely affected by management activities.
Consultation entails active, culturally-appropriate outreach to tribes or designated tribal representatives. It is recognized that actual consultation is out of the control of the forest owner or manager, but that attempts must be made to invite such consultation.
A review of title may be sufficient to demonstrate the existence of current legal rights or other binding agreements to the FMU.</t>
  </si>
  <si>
    <t xml:space="preserve">Thorough records are kept for tribal contacts for projects and an assessment of lands was completed by the Native American Heritage Commission, which did not identify any sites within one of the project areas. An assessment of the property was completed in 2013 according to the forest management plan and 73 archeological sites were identified, but not disclosed for safety reasons to protect the sites.
For the Timber Harvesting Plans of North Coast the cultural, ecological,economic and religious significance review is a key step in THP approval.  The Conservation Fund employees are aware of requirement. </t>
  </si>
  <si>
    <t>3.2.b</t>
  </si>
  <si>
    <t>3.2.b Demonstrable actions are taken so that forest management does not adversely affect tribal resources. When applicable, evidence of, and measures for, protecting tribal resources are incorporated in the management plan.</t>
  </si>
  <si>
    <t>Intent: This Indicator pertains to tribal resources that may be located either within or off the FMU, but are affected by management operations within the FMU (for example, effects on fish and game populations).</t>
  </si>
  <si>
    <t>Sites of special cultural, ecological, economic or religious significance to indigenous peoples shall be clearly identified in co-operation with such peoples, and recognised and protected by forest managers.</t>
  </si>
  <si>
    <t>Guidance: It is recognized that actual cooperation and consultation is out of the control of the forest owner or manager, but that attempts must be made to invite such cooperation and consultation.</t>
  </si>
  <si>
    <t>3.3.a</t>
  </si>
  <si>
    <r>
      <t>FF Indicator 3.3.a The forest owner or manager maintains a list of sites of current or traditional cultural, archeological, ecological, economic or religious significance that have been identified by state conservation agencies and tribal governments on the FMU or that could be impacted by management activities. 
Applicability</t>
    </r>
    <r>
      <rPr>
        <i/>
        <sz val="11"/>
        <color indexed="10"/>
        <rFont val="Palatino"/>
        <family val="1"/>
      </rPr>
      <t xml:space="preserve">: Where state conservation agencies and tribal governments are not able to provide a list of sites, the landowner may not be able to maintain this list.
</t>
    </r>
    <r>
      <rPr>
        <b/>
        <sz val="11"/>
        <color indexed="10"/>
        <rFont val="Palatino"/>
        <family val="1"/>
      </rPr>
      <t>Guidance</t>
    </r>
    <r>
      <rPr>
        <i/>
        <sz val="11"/>
        <color indexed="10"/>
        <rFont val="Palatino"/>
        <family val="1"/>
      </rPr>
      <t>: Direct consultation with tribal representatives is not required in order to identify or develop the list of sites of current or traditional cultural, archeological, ecological, economic or religious significance. However, if these sites do exist on the FMU then the forest owner or manager must consult with the appropriate state, federal or tribal representatives as per the requirements in Indicator 3.3.b.</t>
    </r>
  </si>
  <si>
    <t>Applicability: In regions where there are no established tribal representatives, this Criterion may be inapplicable and the landowner or manager should provide documentation to this effect.
Guidance: Examples of “sites of current or traditional cultural, archeological, ecological, economic or religious significance” may include but are not limited to: ceremonial, burial, or village sites; areas used for hunting, fishing, or trapping; current areas for gathering culturally important materials (e.g. ingredients for baskets, medicinal plants, or plant materials used in dances or other ceremonies); current areas for gathering subsistence materials (e.g. mushrooms, berries, acorns, etc.).
Direct, culturally-appropriate consultation with tribal representatives is the first preferred method of consultation. If this is not possible then regional databases or references that contain relevant data may be used to compile this information.</t>
  </si>
  <si>
    <t>3.3.b</t>
  </si>
  <si>
    <t>3.3.b In consultation with tribal representatives, the forest owner or manager develops measures to protect or enhance areas of special significance (see also Criterion 9.1).</t>
  </si>
  <si>
    <t>Applicability: this Indicator is only applicable if areas of special significance have been identified.
Guidance: Compliance with cultural resource BMPs that have been developed at a state or regional scale with tribal consultation may be adequate to meet this Indicator in most instances.
The confidentiality of sensitive tribal knowledge is maintained in keeping with applicable laws and at the behest of tribal representatives. If necessary, public summaries of forest management plans may omit detailed location and identification data pertaining to sensitive resources.</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</si>
  <si>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</si>
  <si>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Applicability: This Criterion is only applicable where traditional knowledge is requested and used in forest management.</t>
  </si>
  <si>
    <t>3.4.a</t>
  </si>
  <si>
    <t>3.4.a The forest owner or manager identifies whether traditional knowledge in forest management is being used.</t>
  </si>
  <si>
    <t>3.4.b</t>
  </si>
  <si>
    <t>3.4.b When traditional knowledge is used, written protocols are jointly developed prior to such use and signed by local tribes or tribal members to protect and fairly compensate them for such use.</t>
  </si>
  <si>
    <t>3.4.c</t>
  </si>
  <si>
    <t>3.4.c The forest owner or manager respects the confidentiality of tribal traditional knowledge and assists in the protection of such knowledge.</t>
  </si>
  <si>
    <t xml:space="preserve">FSC PRINCIPLE #4:  COMMUNITY RELATIONS AND WORKER'S RIGHTS 
Forest management operations shall maintain or enhance the long-term social and economic well-being of forest workers and local communities. 
</t>
  </si>
  <si>
    <t>Intent: This Principle addresses the need for the forest owner or manager to consider the social and economic consequences of the practices they undertake. Social and economic responsibilities are recognized by FSC as key components in FSC-certified forestry.
See Glossary for the definition of local communities.
Requirements applied to a contractor or sub-contractor apply only to the extent allowed by US federal and state law. In many situations, the landowner or manager may address the requirements of this Principle through the use of contract language.</t>
  </si>
  <si>
    <t>The communities within, or adjacent to, the forest management area should be given opportunities for employment, training, and other services.</t>
  </si>
  <si>
    <t>4.1.a</t>
  </si>
  <si>
    <r>
      <t xml:space="preserve">4.1.a Employee compensation and hiring practices meet or exceed the prevailing local norms within the forestry industry.
</t>
    </r>
    <r>
      <rPr>
        <b/>
        <sz val="11"/>
        <color rgb="FFFF0000"/>
        <rFont val="Palatino"/>
        <family val="1"/>
      </rPr>
      <t>FF Indicator 4.1.a Low risk of negative social or environmental impact.</t>
    </r>
  </si>
  <si>
    <t>Intent: “Compensation” includes salary or wages, and benefits.</t>
  </si>
  <si>
    <t>4.1.b</t>
  </si>
  <si>
    <r>
      <rPr>
        <b/>
        <sz val="11"/>
        <rFont val="Palatino"/>
        <family val="1"/>
      </rPr>
      <t xml:space="preserve">4.1.b Forest work is offered in ways that create high quality job opportunities for employees.
</t>
    </r>
    <r>
      <rPr>
        <b/>
        <sz val="11"/>
        <color rgb="FFFF0000"/>
        <rFont val="Palatino"/>
        <family val="1"/>
      </rPr>
      <t>FF Indicator 4.1.b Low risk of negative social or environmental impact.</t>
    </r>
  </si>
  <si>
    <t>Intent: “high quality job opportunities” refer to the way in which work is packaged and the capacity for growth and development.
Guidance: Depending on the operation, high quality job opportunities may include or are indicated by: employee relationships are long term and stable; forest owners or managers package work in ways that support stable employment; jobs include a mixture of diverse tasks that require varying levels of skill; training opportunities are in place for employees to improve their skills; opportunities for advancement are available; a comprehensive package of benefits is offered; opportunities are provided for employee participation in management decision-making; employees are satisfied, within reason, with the quality of their work environment.</t>
  </si>
  <si>
    <t>4.1.c</t>
  </si>
  <si>
    <r>
      <rPr>
        <b/>
        <sz val="11"/>
        <rFont val="Palatino"/>
        <family val="1"/>
      </rPr>
      <t xml:space="preserve">4.1.c Forest workers are provided with fair wages.
</t>
    </r>
    <r>
      <rPr>
        <b/>
        <sz val="11"/>
        <color rgb="FFFF0000"/>
        <rFont val="Palatino"/>
        <family val="1"/>
      </rPr>
      <t>FF Indicator 4.1.c Low risk of negative social or environmental impact.</t>
    </r>
  </si>
  <si>
    <t>4.1.d</t>
  </si>
  <si>
    <r>
      <t xml:space="preserve">4.1.d Hiring practices and conditions of employment are non-discriminatory and follow applicable federal, state and local regulations
</t>
    </r>
    <r>
      <rPr>
        <b/>
        <sz val="11"/>
        <color rgb="FFFF0000"/>
        <rFont val="Palatino"/>
        <family val="1"/>
      </rPr>
      <t>FF Indicator 4.1.d Low risk of negative social or environmental impact.</t>
    </r>
  </si>
  <si>
    <t>4.1.e</t>
  </si>
  <si>
    <r>
      <rPr>
        <b/>
        <sz val="11"/>
        <rFont val="Palatino"/>
        <family val="1"/>
      </rPr>
      <t>Indicator 4.1.e The forest owner or manager provides work opportunities to qualified local applicants and seeks opportunities for purchasing local goods and services of equal price and quality.</t>
    </r>
    <r>
      <rPr>
        <b/>
        <sz val="11"/>
        <color indexed="10"/>
        <rFont val="Palatino"/>
        <family val="1"/>
      </rPr>
      <t xml:space="preserve">
FF Indicator 4.1.e The forest owner or manager, as feasible, contributes to the local community. Guidance</t>
    </r>
    <r>
      <rPr>
        <i/>
        <sz val="11"/>
        <color indexed="10"/>
        <rFont val="Palatino"/>
        <family val="1"/>
      </rPr>
      <t>: Examples for contributing to the local community include but are not limited to: providing employment opportunities; purchasing local goods and services; providing forest product sales opportunities to local harvesters and value-added manufacturers; and, supporting learning opportunities about forest management.</t>
    </r>
  </si>
  <si>
    <t>Intent: Companies should make consistent efforts to source goods and services from local communities to the extent that they are available and reasonably cost competitive.
Guidance: Efforts to source locally may include, among others: local residents and businesses are included on a list, maintained by the forest owner or manager, of potential contractors and service providers (e.g., foresters, loggers); work opportunities are advertised in area newspapers.</t>
  </si>
  <si>
    <t>4.1.f</t>
  </si>
  <si>
    <r>
      <rPr>
        <b/>
        <sz val="11"/>
        <rFont val="Palatino"/>
        <family val="1"/>
      </rPr>
      <t xml:space="preserve">4.1.f Commensurate with the size and scale of operation, the forest owner or manager provides and/or supports learning opportunities to improve public understanding of forests and forest management.
</t>
    </r>
    <r>
      <rPr>
        <b/>
        <sz val="11"/>
        <color rgb="FFFF0000"/>
        <rFont val="Palatino"/>
        <family val="1"/>
      </rPr>
      <t>FF Indicator 4.1.f Inapplicable (pertinent requirements incorporated into Indicator 4.1.e)</t>
    </r>
  </si>
  <si>
    <t>4.1.g</t>
  </si>
  <si>
    <r>
      <rPr>
        <b/>
        <sz val="11"/>
        <rFont val="Palatino"/>
        <family val="1"/>
      </rPr>
      <t xml:space="preserve">4.1.g The forest owner or manager meets or exceeds all applicable laws and/or regulations covering health and safety of employees and their families (also see Criterion 1.1).
</t>
    </r>
    <r>
      <rPr>
        <b/>
        <sz val="11"/>
        <color rgb="FFFF0000"/>
        <rFont val="Palatino"/>
        <family val="1"/>
      </rPr>
      <t>FF Indicator 4.1.g Inapplicable (pertinent requirements incorporated into Indicator 4.1.e)</t>
    </r>
  </si>
  <si>
    <t>Forest management should meet or exceed all applicable laws and/or regulations covering health and safety of employees and their families.</t>
  </si>
  <si>
    <t>4.2.a</t>
  </si>
  <si>
    <r>
      <rPr>
        <b/>
        <sz val="11"/>
        <rFont val="Palatino"/>
        <family val="1"/>
      </rPr>
      <t xml:space="preserve">4.2.a The forest owner or manager meets or exceeds all applicable laws and/or regulations covering health and safety of employees and their families (also see Criterion 1.1).
</t>
    </r>
    <r>
      <rPr>
        <b/>
        <sz val="11"/>
        <color rgb="FFFF0000"/>
        <rFont val="Palatino"/>
        <family val="1"/>
      </rPr>
      <t>FF Indicator 4.2.a Low risk of negative social or environmental impact.</t>
    </r>
  </si>
  <si>
    <t>4.2.b</t>
  </si>
  <si>
    <t>4.2.b The forest owner or manager and their employees and contractors demonstrate a safe work environment. Contracts or other written agreements include safety requirements.</t>
  </si>
  <si>
    <t>Guidance: Evaluation of conformance to this Indicator may be through interviews and observations and may be demonstrated by: operations have consistently low accident rates; training sessions are offered/attended; safety procedures and documentation are posted in the workplace; inexperienced field workers are given adequate instructions and supervision; workers utilize personal protective equipment; landowners, managers or operators maintain safety-training records; machinery and equipment is well-maintained and in safe working order.</t>
  </si>
  <si>
    <t>4.2.c</t>
  </si>
  <si>
    <r>
      <t xml:space="preserve">4.2.c The forest owner or manager hires well-qualified service providers to safely implement the management plan.
</t>
    </r>
    <r>
      <rPr>
        <b/>
        <sz val="11"/>
        <color rgb="FFFF0000"/>
        <rFont val="Palatino"/>
        <family val="1"/>
      </rPr>
      <t>FF Indicator 4.2.c Low risk of negative social or environmental impact.</t>
    </r>
  </si>
  <si>
    <t>Intent: “Service providers” refer to both contract and directly employed staff who implement the management plan.
Guidance: “Well-qualified” may refer to certified loggers, certified or registered foresters, service providers who have undergone training programs in their field, or other credentialed professionals. Service providers do not need degrees in their fields.</t>
  </si>
  <si>
    <t>The rights of workers to organise and voluntarily negotiate with their employers shall be guaranteed as outlined in Conventions 87 and 98 of the International Labour Organisation (ILO).</t>
  </si>
  <si>
    <t>4.3.a</t>
  </si>
  <si>
    <r>
      <rPr>
        <b/>
        <sz val="11"/>
        <rFont val="Palatino"/>
        <family val="1"/>
      </rPr>
      <t xml:space="preserve">4.3.a Forest workers are free to associate with other workers for the purpose of advocating for their own employment interests.
</t>
    </r>
    <r>
      <rPr>
        <b/>
        <sz val="11"/>
        <color rgb="FFFF0000"/>
        <rFont val="Palatino"/>
        <family val="1"/>
      </rPr>
      <t>FF Indicator 4.3.a Low risk of negative social or environmental impact.</t>
    </r>
  </si>
  <si>
    <t>Intent: this Indicator covers rights guaranteed under ILO Conventions 87 and 98.</t>
  </si>
  <si>
    <t>4.3.b</t>
  </si>
  <si>
    <r>
      <t xml:space="preserve">4.3.b The forest owner or manager has effective and culturally sensitive mechanisms to resolve disputes between workers and management.
</t>
    </r>
    <r>
      <rPr>
        <b/>
        <sz val="11"/>
        <color rgb="FFFF0000"/>
        <rFont val="Palatino"/>
        <family val="1"/>
      </rPr>
      <t>FF Indicator 4.3.b Low risk of negative social or environmental impact.</t>
    </r>
  </si>
  <si>
    <r>
      <t xml:space="preserve">Management planning and operations shall incorporate the results of evaluations of social impact.  Consultations shall be maintained with people and groups (both men and women) directly affected by management operations.  
</t>
    </r>
    <r>
      <rPr>
        <sz val="11"/>
        <color indexed="10"/>
        <rFont val="Palatino"/>
        <family val="1"/>
      </rPr>
      <t>FF Supplementary Intent: “</t>
    </r>
    <r>
      <rPr>
        <i/>
        <sz val="11"/>
        <color indexed="10"/>
        <rFont val="Palatino"/>
        <family val="1"/>
      </rPr>
      <t>directly affected by management operations” should also include the landowner and landowner families.</t>
    </r>
    <r>
      <rPr>
        <sz val="11"/>
        <color indexed="10"/>
        <rFont val="Palatino"/>
        <family val="1"/>
      </rPr>
      <t xml:space="preserve"> FF Supplementary Guidance: </t>
    </r>
    <r>
      <rPr>
        <i/>
        <sz val="11"/>
        <color indexed="10"/>
        <rFont val="Palatino"/>
        <family val="1"/>
      </rPr>
      <t>For family forests with limited capacity to influence local communities, evaluations may be brief and non-technical.</t>
    </r>
  </si>
  <si>
    <t>Intent: People “directly affected by management operations” may include: employees and contractors of the landowner; community members; neighboring landowners; anglers and hunters; recreationists; local water users; harvesters and processors of forest products; and others identified to be affected by management operations. People consulted include men and women, ethnic groups and minorities, and all other stakeholders directly affected by management operations.
The Indicators in this Criterion address the need to include meaningful public participation in forest management. Public involvement is required in all forests under FSC-certification, including both the provision of public involvement opportunities as well as the provision of adequate information and communication. Depending on the nature of the issue, consultation may be required prior to an activity taking place or on a regularly-scheduled ongoing basis (e.g., annual meetings).
Guidance: Evaluations of social impact are based on the scale and intensity of forest operation.</t>
  </si>
  <si>
    <t>4.4.a</t>
  </si>
  <si>
    <r>
      <rPr>
        <b/>
        <sz val="11"/>
        <rFont val="Palatino"/>
        <family val="1"/>
      </rPr>
      <t>Indicator 4.4.a The forest owner or manager understands the likely social impacts of management activities, and incorporates this understanding into management planning and operations. Social impacts include effects on:
• Archeological sites and sites of cultural, historical and community significance (on and off the FMU;
• Public resources, including air, water and food (hunting, fishing, collecting);
• Aesthetics;
• Community goals for forest and natural resource use and protection such as employment, subsistence, recreation and health;
• Community economic opportunities;
• Other people who may be affected by management operations.
A summary is available to the CB.</t>
    </r>
    <r>
      <rPr>
        <b/>
        <sz val="11"/>
        <color indexed="10"/>
        <rFont val="Palatino"/>
        <family val="1"/>
      </rPr>
      <t xml:space="preserve">
FF Indicator 4.4.a The forest owner of manager understands the likely social impacts of management activities, and incorporates this understanding into management planning and operations. 
</t>
    </r>
    <r>
      <rPr>
        <u/>
        <sz val="11"/>
        <color indexed="10"/>
        <rFont val="Palatino"/>
        <family val="1"/>
      </rPr>
      <t>FF Supplementary Guidance</t>
    </r>
    <r>
      <rPr>
        <b/>
        <sz val="11"/>
        <color indexed="10"/>
        <rFont val="Palatino"/>
        <family val="1"/>
      </rPr>
      <t xml:space="preserve">: </t>
    </r>
    <r>
      <rPr>
        <i/>
        <sz val="11"/>
        <color indexed="10"/>
        <rFont val="Palatino"/>
        <family val="1"/>
      </rPr>
      <t>Family forest owners or managers may utilize social impact evaluations conducted by state conservation agencies (such as Statewide Forest Assessments required under the US Federal Farm Bill) or other organizations as a resource. These, and other resources, should be valid and credible, as evaluated by the CB. Social impact considerations are incorporated appropriate to the scale and intensity of their operations, unique characteristics of the property, and the individual family’s needs or objectives. Related evaluations may be brief and informal.</t>
    </r>
  </si>
  <si>
    <t>Intent: This Indicator focuses on utilizing an evaluation of social impact to guide management decisions. These evaluations analyze, monitor, and manage the social consequences of a project for the dual purpose of identifying and improving the negative or unintended consequences of forest management as well as maximizing the positive outcomes for stakeholders.
Management activities that may have social impacts include but are not limited to: employment opportunities, harvest, access to land, fire, noise, traffic, and spraying.
Guidance: Social impact evaluations generally include the following three components:
a) Assessment of baseline conditions of identified affected resources and social values; b) Identification and description of the activities which are likely to cause impact; c) Identification of the impacts, and how they will be perceived by different stakeholders.
Information may be gathered through the following means: Local community members and groups such as watershed protection groups, BMP committees, fire councils, outdoor clubs; consultation with archeological offices, tribes, universities; consultation with other affected groups; field inventories; municipal and regional plans, landscape biodiversity conservation plans; and cultural plans.</t>
  </si>
  <si>
    <t>4.4.b</t>
  </si>
  <si>
    <r>
      <t>FF Indicator 4.4.b Low risk of negative social or environmental impact.</t>
    </r>
    <r>
      <rPr>
        <b/>
        <sz val="11"/>
        <rFont val="Palatino"/>
        <family val="1"/>
      </rPr>
      <t xml:space="preserve"> 4.4.b The forest owner or manager seeks and considers input in management planning from people who would likely be affected by management activities.</t>
    </r>
  </si>
  <si>
    <t>4.4.c</t>
  </si>
  <si>
    <t>4.4.c People who are subject to direct adverse effects of management operations are apprised of relevant activities in advance of the action so that they may express concern.</t>
  </si>
  <si>
    <t>Intent: This Indicator focuses on stakeholder consultation in operations that may directly and negatively affect stakeholders, such as logging, burning, spraying or traffic.
Guidance: To apprise likely affected neighbors and other stakeholders of specific management operations, the landowner or manager may post signs or other measures that are readily noticeable by likely affected stakeholders but that do not necessarily require direct communication. Some situations may warrant direct communication.
Advance notice should be within a time frame appropriate to the situation.</t>
  </si>
  <si>
    <t>4.4.d</t>
  </si>
  <si>
    <t>4.4.d For public forests, consultation includes the following components: 1) Clearly defined and accessible methods for public participation are provided in both long and short-term planning processes, including harvest plans and operational plans; 2) Public notification is sufficient to allow interested stakeholders the chance to learn of upcoming opportunities for public review and/or comment on the proposed management; 3)An accessible and affordable appeals process to planning decisions is available. 4) Planning decisions incorporate the results of public consultation. 5)All draft and final planning documents, and their supporting data, are made readily available to the public.</t>
  </si>
  <si>
    <t>Applicability: This Indicator only applies to public lands.
Intent: FSC certification does not preclude any individual or group from seeking legislative or judicial relief.</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</si>
  <si>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</si>
  <si>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4.5.a</t>
  </si>
  <si>
    <t>4.5.a The forest owner or manager does not engage in negligent activities that cause damage to other people.</t>
  </si>
  <si>
    <t>Guidance: Examples of actions taken to protect others from damage include but are not limited to: management areas likely to be accessed by recreational users or travelers are signed with precautions; high use areas such as campgrounds and nature trails are inspected for hazard tree removal; roads to open pits or other hazards are gated; wells are properly closed; equipment used in commercial operations is inspected regularly and maintenance is documented; reported hazards are dealt with in a reasonable time period.</t>
  </si>
  <si>
    <t>4.5.b</t>
  </si>
  <si>
    <r>
      <t>4.5.b The forest owner or manager provides a known and accessible means for interested stakeholders to voice grievances and have them resolved. If significant disputes arise related to resolving grievances and/or providing fair compensation, the forest owner or manager follows appropriate dispute resolution procedures. At a minimum, the forest owner or manager maintains open communications, responds to grievances in a timely manner, demonstrates ongoing good faith efforts to resolve the grievances, and maintains records of legal suites and claims.</t>
    </r>
    <r>
      <rPr>
        <b/>
        <sz val="11"/>
        <color indexed="10"/>
        <rFont val="Palatino"/>
        <family val="1"/>
      </rPr>
      <t xml:space="preserve"> FF guidance: </t>
    </r>
    <r>
      <rPr>
        <b/>
        <i/>
        <sz val="11"/>
        <color indexed="10"/>
        <rFont val="Palatino"/>
        <family val="1"/>
      </rPr>
      <t>Family Forest landowners/managers can be considered compliant through informal communications with neighbors and in the absence of disputes.</t>
    </r>
  </si>
  <si>
    <t>Intent: Methods to comply with this Indicator may be informal or formal depending on the nature of the grievance.
Guidance: Examples of “appropriate dispute resolution procedures” may include but are not limited to: developing liaison roles with critical stakeholder groups; program enforcement policies that emphasize use of appropriate notices or warnings before penalties are applied; hosting open houses or informal listening opportunities where people are welcomed to express concerns; participating in local government or on advisory boards and other civic involvement that encourages communication.</t>
  </si>
  <si>
    <t>4.5.c</t>
  </si>
  <si>
    <r>
      <rPr>
        <b/>
        <sz val="11"/>
        <rFont val="Palatino"/>
        <family val="1"/>
      </rPr>
      <t xml:space="preserve">4.5.c Fair compensation or reasonable mitigation is provided to local people, communities or adjacent landowners for substantiated damage or loss of income caused by the landowner or manager.
</t>
    </r>
    <r>
      <rPr>
        <b/>
        <sz val="11"/>
        <color rgb="FFFF0000"/>
        <rFont val="Palatino"/>
        <family val="1"/>
      </rPr>
      <t>FF Indicator 4.5.c Low risk of negative social or environmental impact.</t>
    </r>
  </si>
  <si>
    <t>Intent: Damage may be to crops, game, trees, land, other managed resources, and impairment of essential environmental functions (for example, water quality).
The intent of this Indicator is not to provide compensation for a justified business decision, such as selling product for a higher value or purchasing goods and services at a better price, given relative equal quality.</t>
  </si>
  <si>
    <t xml:space="preserve">FSC PRINCIPLE # 5:   BENEFITS FROM THE FOREST 
Forest management operations shall encourage the efficient use of the forest's multiple products and services to ensure economic viability and a wide range of environmental and social benefits. </t>
  </si>
  <si>
    <t>Intent: Principle 5 primarily focuses on making the most efficient use of harvested resources, including commercially harvested NTFPs, and maintaining the capacity of both the FMU and the forest operation to provide long-term economic, environmental, and social benefits. Principle 5 is intended to promote full-cost accounting but does not require it.
This Principle does not require a financial audit. Rather, it focuses on various indicators of efficiency and financial viability, such as profit (or loss), financial reserves, trends in market share, price per unit output, and revenue earned. Much of this information will be highly confidential to the public; confidentiality is respected.</t>
  </si>
  <si>
    <t>Forest management should strive toward economic viability, while taking into account the full environmental, social, and operational costs of production, and ensuring the investments necessary to maintain the ecological productivity of the forest.</t>
  </si>
  <si>
    <t>Intent: Criterion 5.1 evaluates the ability of forest management operations to be economically viable while meeting the other Criteria of this Standard.
The forest owner or manager accounts for environmental and social costs by conforming to the Criteria and Indicators of the other Principles of this Standard.
The following excerpt from the Forest Stewardship Council A.C. By-laws (Revised June 2006) Mission Statement is included to clarify the relationship between profitability and the full environmental, social, and economic costs of production:
“Economically viable forest management means that forest operations are structured and managed so as to be sufficiently profitable, without generating financial profit at the expense of the forest resource, the ecosystem, or affected communities. The tension between the need to generate adequate financial returns and the principles of responsible forest operations can be reduced through efforts to market forest products for their best value.”</t>
  </si>
  <si>
    <t>5.1.a</t>
  </si>
  <si>
    <t>5.1.a The forest owner or manager is financially able to implement core management activities, including all those environmental, social and operating costs, required to meet this Standard, and investment and reinvestment in forest management.</t>
  </si>
  <si>
    <t>Guidance: Investment and re-investment activities may include, but are not limited to: planning; inventory; resource monitoring and protection; post-harvest treatments; capital improvements; maintenance; and any necessary ecosystem enhancement and restoration measures, over both the short-term (quarter years and years) and long-term (decades).</t>
  </si>
  <si>
    <t>5.1.b</t>
  </si>
  <si>
    <t>5.1.b Responses to short-term financial factors are limited to levels that are consistent with fulfillment of this Standard.</t>
  </si>
  <si>
    <t>Intent: Short-term financial factors may include but are not limited to: fluctuations in the market; requirements for cash flow; and, the need for sawmill equipment and log supplies.
Guidance: “Responses to short-term financial factors” may include but are not limited to: increases in harvests or debt load; deferred maintenance of roads; and, staff reductions.</t>
  </si>
  <si>
    <t>Forest management and marketing operations should encourage the optimal use and local processing of the forest's diversity of products.</t>
  </si>
  <si>
    <t>Intent: The intent of this Criterion is to maximize forest value by pursuing optimal use (marketing harvested wood for its highest value) and local processing.</t>
  </si>
  <si>
    <t>5.2.a</t>
  </si>
  <si>
    <r>
      <t xml:space="preserve">5.2.a Where forest products are harvested or sold, opportunities for forest product sales and services are given to local harvesters, value-added processing and manufacturing facilities, and other operations that are able to offer services at competitive rates and levels of service.
</t>
    </r>
    <r>
      <rPr>
        <b/>
        <sz val="11"/>
        <color rgb="FFFF0000"/>
        <rFont val="Palatino"/>
        <family val="1"/>
      </rPr>
      <t>FF Indicator 5.2.a Low risk of negative social or environmental impact.</t>
    </r>
  </si>
  <si>
    <t>5.2.b</t>
  </si>
  <si>
    <t>5.2.b The forest owner or manager takes measures to optimize the use of harvested forest products and explores product diversification where appropriate and consistent with management objectives.</t>
  </si>
  <si>
    <t>5.2.c</t>
  </si>
  <si>
    <r>
      <t xml:space="preserve">5.2.c On </t>
    </r>
    <r>
      <rPr>
        <b/>
        <i/>
        <sz val="11"/>
        <rFont val="Palatino"/>
        <family val="1"/>
      </rPr>
      <t>public lands</t>
    </r>
    <r>
      <rPr>
        <b/>
        <sz val="11"/>
        <rFont val="Palatino"/>
        <family val="1"/>
      </rPr>
      <t xml:space="preserve"> where forest products are harvested and sold, some sales of forest products or contracts are scaled or structured to allow small business to bid competitively.</t>
    </r>
  </si>
  <si>
    <t>Applicability: this Indicator is only applicable to public lands.
Intent: This Indicator focuses on the ability of small businesses to bid competitively, and does not assume that the bid will be awarded. Factors such as price, equivalent skills, experience, and abilities to perform the required tasks must be taken into account in awarding sales and contracts.</t>
  </si>
  <si>
    <t>Forest management should minimise waste associated with harvesting and on-site processing operations and avoid damage to other forest resources.</t>
  </si>
  <si>
    <t>5.3.a</t>
  </si>
  <si>
    <t>5.3.a Management practices are employed to minimize the loss and/or waste of harvested forest products.</t>
  </si>
  <si>
    <t>Guidance: “Waste” consists of damage or underutilization of harvested products, except where portions of harvested material need to be left on site to maintain woody debris, nutrient cycling, or other ecological functions (see Criterion 6.3).</t>
  </si>
  <si>
    <t>5.3.b</t>
  </si>
  <si>
    <t>5.3.b Harvest practices are managed to protect residual trees and other forest resources, including: 1) soil compaction, rutting and erosion are minimized; 2) residual trees are not significantly damaged to the extent that health, growth, or values are noticeably affected; 3) damage to NTFPs is minimized during management activities; 4) techniques and equipment that minimize impacts to vegetation, soil, and water are used whenever feasible.</t>
  </si>
  <si>
    <r>
      <t xml:space="preserve">Forest management should strive to strengthen and diversify the local economy, avoiding dependence on a single forest product.  
</t>
    </r>
    <r>
      <rPr>
        <b/>
        <i/>
        <sz val="11"/>
        <color indexed="10"/>
        <rFont val="Palatino"/>
        <family val="1"/>
      </rPr>
      <t>FF Guidance: The capacity of forest management to affect the local economy is dependent on the scope and scale of operation. Large, highly productive ownerships as well as groups with landowners operating within proximity of one another may have a greater capacity to affect the local economy and should thus explore more thoroughly the range of diversification opportunities than should a smaller, less intensive operation.</t>
    </r>
  </si>
  <si>
    <t>Applicability: The capacity of forest management to affect the local economy is dependent on the scope and scale of operation. Large, highly productive ownerships have a greater capacity to affect the local economy and should thus explore more thoroughly the range of diversification opportunities than should a smaller, less productive operation. In public forests, where diversification represents an important public interest, the forest manager should manage for the broader public interest. Publicly-owned forests also have different mandates, some of which may require management goals involving no conventional forest “products” at all.
Intent: It is expected that the landowner/manager will explore a range of products, or act in cooperation with others in pursuing niche markets, if feasible. However, an actual diversified or value-added operation is not required, especially if it is financially infeasible.</t>
  </si>
  <si>
    <t>5.4.a</t>
  </si>
  <si>
    <t>5.4.a The forest owner or manager demonstrates knowledge of their operation’s effect on the local economy as it relates to existing and potential markets for a wide variety of timber and non-timber forest products and services</t>
  </si>
  <si>
    <t>5.4.b</t>
  </si>
  <si>
    <r>
      <t xml:space="preserve">5.4.b The forest owner or manager strives to diversify the economic use of the forest according to Indicator 5.4.a. 
</t>
    </r>
    <r>
      <rPr>
        <b/>
        <sz val="11"/>
        <color indexed="10"/>
        <rFont val="Palatino"/>
        <family val="1"/>
      </rPr>
      <t>FF Supplementary Guidance:</t>
    </r>
    <r>
      <rPr>
        <b/>
        <i/>
        <sz val="11"/>
        <color indexed="10"/>
        <rFont val="Palatino"/>
        <family val="1"/>
      </rPr>
      <t xml:space="preserve"> This indicator can be assessed during the interview process with the CB</t>
    </r>
  </si>
  <si>
    <t>Applicability: For public lands, diversification of the economic use of the forest is a requirement.
Intent: Economic diversification shall be evaluated in terms of its ecological impacts and shall not impede maintaining forest composition, structure, function, and other requirements present in this Standard. Developing new markets shall also be consistent with management objectives.
Guidance: Diversification of economic uses may include but is not limited to: recreation; ecotourism; hunting; fishing; specialty products and lesser-used species of trees, grades of logs, and lumber; NTFPs; and emerging markets in new commodities such as water in its value to provide in-stream water flows.</t>
  </si>
  <si>
    <t>Forest management operations shall recognise, maintain, and, where appropriate, enhance the value of forest services and resources such as watersheds and fisheries.</t>
  </si>
  <si>
    <t>5.5.a</t>
  </si>
  <si>
    <r>
      <t xml:space="preserve">5.5.a In developing activities on the FMU, the forest owner or manager identifies and defines appropriate measures for maintaining and/or enhancing forest services and resources that serve public values, including municipal watersheds, fisheries, carbon storage and sequestration, recreation and tourism. </t>
    </r>
    <r>
      <rPr>
        <b/>
        <sz val="11"/>
        <color indexed="10"/>
        <rFont val="Palatino"/>
        <family val="1"/>
      </rPr>
      <t>FF guidance:</t>
    </r>
    <r>
      <rPr>
        <b/>
        <i/>
        <sz val="11"/>
        <color indexed="10"/>
        <rFont val="Palatino"/>
        <family val="1"/>
      </rPr>
      <t xml:space="preserve"> Compliance with this Indicator is scale-dependent. Large groups of family forests might have a greater impact in impacting and affecting these issues.</t>
    </r>
  </si>
  <si>
    <t>Intent: This Indicator is intended to address forest services and resources that are associated with public values and not those addressed in Principles 6 and 9. Forest management operations should not have significant, long term negative impact on these forest services and resources.
If past management has resulted in adverse impacts to forest services and resources, then the forest owner or manager should identify measures to restore them.
Forest services and resources may vary with ownership type (e.g., public vs. private), size, and region, and may include but are not limited to watersheds, fisheries, and other non-timber forest values and services such as recreation, aesthetics, and carbon storage and sequestration.
The reference to carbon storage and sequestration is to have forest managers recognize carbon storage as an important forest service and public value. It is not intended to preclude harvest that is consistent with other parts of this Standard, nor is a forest owner/manager required to quantify carbon storage and sequestration. The forest owner/manager should consider the values associated with carbon and integrate it into management decisions as done with watersheds, fisheries, and recreation.</t>
  </si>
  <si>
    <t>5.5.b</t>
  </si>
  <si>
    <t>5.5.b The forest owner or manager uses the information from Indicator 5.5.a to implement appropriate measures for maintaining and/or enhancing these services and resources.</t>
  </si>
  <si>
    <t>The rate of harvest of forest products shall not exceed levels which can be permanently sustained.</t>
  </si>
  <si>
    <t>5.6.a</t>
  </si>
  <si>
    <r>
      <rPr>
        <b/>
        <sz val="11"/>
        <rFont val="Palatino"/>
        <family val="1"/>
      </rPr>
      <t>Indicator 5.6.a In FMUs where products are being harvested, the landowner or manager calculates the sustained yield harvest level for each sustained yield planning unit, and provides clear rationale for determining the size and layout of the planning unit. The sustained yield harvest level calculation is documented in the Management Plan.
The sustained yield harvest level calculation for each planning unit is based on:
• documented growth rates for particular sites, and/or acreage of forest types, age-classes and species distributions;
• mortality and decay and other factors that affect net growth;
• areas reserved from harvest or subject to harvest restrictions to meet other management goals;
• silvicultural practices that will be employed on the FMU;
• management objectives and desired future conditions.
The calculation is made by considering the effects of repeated prescribed harvests on the product/species and its ecosystem, as well as planned management treatments and projections of subsequent regrowth beyond single rotation and multiple re-entries.</t>
    </r>
    <r>
      <rPr>
        <b/>
        <sz val="11"/>
        <color indexed="10"/>
        <rFont val="Palatino"/>
        <family val="1"/>
      </rPr>
      <t xml:space="preserve">
FF Indicator 5.6.a On family forests, a sustained yield harvest level analysis shall be completed. Data used in the analysis may include but is not limited to: 1) regional growth data; 2) age-class and species distributions; 3) stocking rates required to meet management objectives; 4) ecological and legal constraints; 5) empirical growth and regeneration data; 6) validated forest productivity models.</t>
    </r>
  </si>
  <si>
    <t>Intent: The term “sustained yield harvest” refers to harvest levels and rates that do not exceed growth over successive harvests, that contribute directly to achieving desired future conditions, and that do not diminish the long term ecological integrity and productivity of the site.
The method used to calculate the sustained yield harvest level for timber products is commensurate with the size and intensity of the forest management operation.
For FMUs in which harvesting occurs infrequently, harvest levels and/or re-entry frequencies are set consistent with achieving and/or maintaining desired future conditions.</t>
  </si>
  <si>
    <r>
      <t xml:space="preserve">Applicability: </t>
    </r>
    <r>
      <rPr>
        <b/>
        <i/>
        <sz val="11"/>
        <color indexed="10"/>
        <rFont val="Palatino"/>
        <family val="1"/>
      </rPr>
      <t xml:space="preserve">This analysis is completed at the FMU level.  </t>
    </r>
    <r>
      <rPr>
        <b/>
        <sz val="11"/>
        <color indexed="10"/>
        <rFont val="Palatino"/>
        <family val="1"/>
      </rPr>
      <t xml:space="preserve">                                                                                Guidance: </t>
    </r>
    <r>
      <rPr>
        <b/>
        <i/>
        <sz val="11"/>
        <color indexed="10"/>
        <rFont val="Palatino"/>
        <family val="1"/>
      </rPr>
      <t>Compliance with this Indicator is scale-dependent. For instance, a 1,600-acre FMU would typically need to provide more information in terms of stocking and growth rates than a 40-acre FMU. Likewise, a demonstrably well-stocked forest utilizing single-tree selection silviculture might require a lower burden of proof of sustainability than an FMU utilizing even-aged silviculture in a timber type where competing vegetation predictably poses difficulties for establishment of regeneration. Large family forest FMUs and groups may calculate discrete sustained yield harvest levels using conventional area and/or volume control methods if the acreage and forest cover types lend themselves to those techniques. In situations where the calculation of a sustained yield harvest level is impractical due to size or scale of operations, harvest levels may be based on maintaining or attaining desired forest conditions, such as stocking, species composition, and age and /or development classes of stands, and wildlife habitat.</t>
    </r>
  </si>
  <si>
    <t>5.6.b</t>
  </si>
  <si>
    <r>
      <rPr>
        <b/>
        <sz val="11"/>
        <rFont val="Palatino"/>
        <family val="1"/>
      </rPr>
      <t>Indicator 5.6.b Average annual harvest levels, over rolling periods of no more than 10 years, do not exceed the calculated sustained yield harvest level.</t>
    </r>
    <r>
      <rPr>
        <b/>
        <sz val="11"/>
        <color indexed="10"/>
        <rFont val="Palatino"/>
        <family val="1"/>
      </rPr>
      <t xml:space="preserve">
FF Indicator 5.6.b On family forests, harvest levels and rates do not exceed growth rates over successive harvests, contribute directly to achieving desired future conditions as defined in the forest management plans, and do not diminish the long term ecological integrity and productivity of the site.</t>
    </r>
  </si>
  <si>
    <t>Guidance: If the intent is to change the species balance in a stand or planning unit, or to achieve a desired age class structure, or to manage a catastrophic or natural event such as fire or pest outbreak, a particular species might be harvested at a higher-than-sustainable rate until its optimal stand occupancy could be achieved (e.g., by restocking via planting, etc).</t>
  </si>
  <si>
    <r>
      <t xml:space="preserve">Applicability: </t>
    </r>
    <r>
      <rPr>
        <b/>
        <i/>
        <sz val="11"/>
        <color indexed="10"/>
        <rFont val="Palatino"/>
        <family val="1"/>
      </rPr>
      <t xml:space="preserve">This is applied at the FMU level.   </t>
    </r>
    <r>
      <rPr>
        <b/>
        <sz val="11"/>
        <color indexed="10"/>
        <rFont val="Palatino"/>
        <family val="1"/>
      </rPr>
      <t xml:space="preserve">                                                                                   Guidance: </t>
    </r>
    <r>
      <rPr>
        <b/>
        <i/>
        <sz val="11"/>
        <color indexed="10"/>
        <rFont val="Palatino"/>
        <family val="1"/>
      </rPr>
      <t>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Overstocked stands and stands that have been depleted or rendered to be below productive potential ue to natural events, past management, or lack of management, are returned to desired stocking levels and composition at the earliest practicable time as justified in management objectives.</t>
    </r>
    <r>
      <rPr>
        <b/>
        <sz val="11"/>
        <color indexed="10"/>
        <rFont val="Palatino"/>
        <family val="1"/>
      </rPr>
      <t xml:space="preserve"> 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If the intent is to change the species balance in a stand or planning unit, or to achieve a desired age class structure, or to manage a catastrophic or natural event such as fire or pest outbreak, the family forest utilizes the same approach as defined in C5.6 for non‐Family Forest FMUs.</t>
    </r>
  </si>
  <si>
    <t>5.6.c</t>
  </si>
  <si>
    <t>5.6.c Rates and methods of timber harvest lead to achieving desired conditions, and improve or maintain health and quality across the FMU. Overstocked stands and stands that have been depleted or rendered to be below productive potential due to natural events, past management, or lack of management, are returned to desired stocking levels and composition at the earliest practicable time as justified in management objectives.</t>
  </si>
  <si>
    <t>5.6.d</t>
  </si>
  <si>
    <t>5.6.d For NTFPs, calculation of quantitative sustained yield harvest levels is required only in cases where products are harvested in significant commercial operations or where traditional or customary use rights may be impacted by such harvests. In other situations, the forest owner or manager utilizes available information, and new information that can be reasonably gathered, to set harvesting levels that will not result in a depletion of the non-timber growing stocks or other adverse effects to the forest ecosystem.</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</si>
  <si>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</si>
  <si>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Intent: Principle 6 focuses on maximizing positive environmental impacts and minimizing adverse environmental impacts from forest management operations: assessment of impacts, protection of species and communities, maintenance of ecological functions, the use of pesticides and forest conversion.
Within the scope of Principle 6 are issues and concepts about which there remains considerable uncertainty; in cases of uncertainty, the use of a precautionary approach is present both implicitly and explicitly in several aspects of the Principle because mitigation, repair and restoration is often difficult, more costly, and sometimes impossible.
See Glossary for definition of biological diversity.</t>
  </si>
  <si>
    <r>
      <t xml:space="preserve">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 </t>
    </r>
    <r>
      <rPr>
        <b/>
        <i/>
        <sz val="11"/>
        <color indexed="10"/>
        <rFont val="Palatino"/>
        <family val="1"/>
      </rPr>
      <t>FF Guidance: The expectations for meeting this Criterion are scale-dependent and the rigor of the assessment is commensurate to the level of disturbance. Less-extensive and less-technical assessments (e.g., a summary of findings from a consultation with a forestry or natural resource professional and/or available databases) may be adequate for individual and small group family forests to demonstrate compliance.</t>
    </r>
  </si>
  <si>
    <t>Intent: The primary intent of Criterion 6.1 is to avoid creating significant negative environmental impact by conducting baseline assessments of resource attributes, assessing the potential environmental impact of proposed management activities, and then incorporating the results of these assessments into management planning.
Indicators 6.1.a through 6.1.c follow a logical sequence in which an assessment of current conditions is completed and compared to historic conditions in order to understand the effects of the short and long term impacts of management and to determine where restoration may be warranted, and then management approaches are developed and implemented that minimize and mitigate for these impacts.
Assessments include all aspects of site-disturbing operations for which the landowner/manager has direct control, such as: activities associated with timber management, recreational uses, transportation, on-site wood processing facilities, grazing, mineral extraction, transmission line siting, and other activities conducted in the FMU.</t>
  </si>
  <si>
    <t>6.1.a</t>
  </si>
  <si>
    <t xml:space="preserve">6.1.a Using the results of credible scientific analysis, best available information (including relevant databases), and local knowledge and experience, an assessment of conditions on the FMU is completed and includes: 
1) Forest community types and development, size class and/or successional stages, and associated natural disturbance regimes; 
2) Rare, Threatened and Endangered (RTE) species and rare ecological communities (including plant communities); 
3) Other habitats and species of management concern; 
4) Water resources and associated riparian habitats and hydrologic functions; 
5) Soil resources; 
6) Historic conditions on the FMU related to forest community types and development, size class and/or successional stages, and a broad comparison of historic and current conditions. </t>
  </si>
  <si>
    <t>FF Supplementary Guidance: At minimum, an informal evaluation is conducted that includes: 
(1) consultation of available natural heritage databases and 
(2) an evaluation of unique, vulnerable, rare, and threatened communities; 
(3) all state and federally listed sensitive, rare, threatened, and endangered species and their habitats; 
(4) water resources and riparian habitats; and 
(5) soil resources. (see also 7.1.a and b). The forest owner or manager of private land is encouraged to report the location of new element occurrences of sensitive, rare, threatened, and endangered species to natural heritage database manager or appropriate public agency; public forest managers are required to report such occurrences.</t>
  </si>
  <si>
    <t>Intent: Indicator 6.1.a establishes current and historic conditions for assessing environmental impacts.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The assessment for RTE species and communities includes G1-G3, S1-S2, and some S3 species. The assessment includes an assessment to determine which S3-ranked species and communities warrant recognition as RTE, and is based on the following: S3 species/communities that are candidates for federal or state listing shall be considered RTE species/communities. S3 species/communities that have been proposed for federal or state listing are also given priority in the assessment. The assessment shall be designed to identify and recognize as RTE those S3 species/communities that are more imperiled across their natural ranges, and that are more sensitive and vulnerable to impact from the types of forest management practices that will occur on the FMU.
Guidance: The forest community and development stage classification system may be based on regional norms or a landowner-specific system (e.g. the FMO’s stand classification system). At minimum, the classification must include sufficient specificity and differentiation to account for forest sites’ natural diversity and tree species, habitat types, stand structures, and their distribution (or lack thereof) including all development stages from regeneration through old growth characteristic of regional forest dynamics (see also Indicator 6.3.b).</t>
  </si>
  <si>
    <t>The above element of the assessment process will also generate information that is relevant to the assessments required for Representative Sample Areas (Criterion 6.4) and High Conservation Value Forests (HCVF, Principle 9).
Primary sources of information include state Natural Heritage Programs, NatureServe, LANDFIRE, state wildlife agencies, US Fish and Wildlife Service and the National Marine Fisheries Service. Depending on the scale and intensity of operations and potential for risk as indicted by consultation with conservation agencies, on-site searches for RTE species may be applicable.
In states where S1, S2, S3 or G3 species and communities are not mapped by the Natural Heritage Program, or where rare species information is incomplete, the best available data for S1-3 and G3 species and communities’ occurrences and finest resolution of classification commonly available in that state should be used.
“Other habitats and species of management concern” may include a) Species of Greatest Conservation Need and priority habitats identified in state “Wildlife Action Plans” and priorities identified by state and federal conservation agencies; b) areas identified in science-based conservation plans developed by other conservation organizations (e.g., The Nature Conservancy or NatureServe); and c) habitats for other species potentially at risk due to management. See also Indicators 6.3.c and 6.3.e.</t>
  </si>
  <si>
    <t xml:space="preserve">Site level conditions are assessed as part of THP process, including forest community types, RTE species, soil resources, botanical resources, and other requirements in this indicator.
At a larger landscape level, the Integrated Resource Management Plans assesses these factors on the level of the individual tracts.  </t>
  </si>
  <si>
    <t>6.1.b</t>
  </si>
  <si>
    <t>6.1.b Prior to commencing site-disturbing activities, the forest owner or manager assesses and documents the potential short and long-term impacts of planned management activities on elements 1-5 listed in Criterion 6.1.a.                                                                                                                                              The assessment must incorporate the best available information, drawing from scientific literature and experts. The impact assessment will at minimum include identifying resources that may be impacted by management (e.g., streams, habitats of management concern, soil nutrients). Additional detail (i.e., detailed description or quantification of impacts) will vary depending on the uniqueness of the resource, potential risks, and steps that will be taken to avoid and minimize risks.</t>
  </si>
  <si>
    <t>FF Supplementary Guidance: For family forests, assessment and documentation of long-term impacts are not always necessary or appropriate. Harvest prescriptions, techniques, site preparation, timing, and equipment used should be included in considerations, as well as the size and configuration of the group certificate as per the group’s risk assessment, of the necessity to assess for long-term impacts.</t>
  </si>
  <si>
    <t>Intent: This Indicator focuses on assessing potential impacts to forest resources identified in 6.1.a.
“Short-term impacts” are those that can be measured during or within a short-period of the management activity (e.g., within one year). “Long-term impacts” are those that persist for longer periods and include cumulative impacts (e.g., cumulative habitat changes or cumulative impacts to soils from whole tree harvesting). Cumulative impacts may occur over time at one site (e.g., depletion of soil nutrients) or at the landscape or ownership scale (e.g., the cumulative impact of many harvests on wildlife habitat).
“Assessments of environmental impacts” do not require a formal ‘Environmental Impact Assessment’ as defined under federal and state laws and regulations.
Guidance: Potential impacts to site-specific features (e.g., unique habitats, water bodies, identification of sensitive soils) are typically addressed in operations plans and/or prescriptions. Long-term and cumulative impacts are addressed in the management plan, while short-term impacts may be addressed in harvest plans or in separate management guidelines that describe potential risks. While not all impacts can be easily distinguished as ‘long term’ or ‘short term’ it is important that they are included in either the management plan or the harvest plan.</t>
  </si>
  <si>
    <t>6.1.c</t>
  </si>
  <si>
    <t>6.1.c Using the findings of the impact assessment (Indicator 6.1.b), management approaches and field prescriptions are developed and implemented that: 1) avoid or minimize negative short-term and long-term impacts; and, 2) maintain and/or enhance the long-term ecological viability of the forest.</t>
  </si>
  <si>
    <t>Intent: This Indicator focuses on developing/implementing management measures to avoid or minimize impacts identified in 6.1.b. Emphasis should be placed first on avoidance and then on minimizing and mitigating negative impacts.
Guidance: Management approaches to address potential long-term impacts, including cumulative impacts, will typically be addressed in the management plan. They should also be addressed in operational plans.
Management approaches and field prescriptions to address short-term impacts from management activities that recur throughout the implementation of the plan may be addressed in the management plan or in separate management guidelines that are designed to avoid potential risks (for example, these may be the guidelines required for Criteria 6.3, 6.5, 6.6, 6.8, and 6.9).
Prescriptions to site-specific features (e.g., unique habitats, water bodies, identification of sensitive soils) are typically addressed in operations plans and/or prescriptions.</t>
  </si>
  <si>
    <t>6.1.d</t>
  </si>
  <si>
    <t>6.1.d On public lands, assessments developed in Indicator 6.1.a and management approaches developed in Indicator 6.1.c are made available to the public in draft form for review and comment prior to finalization. Final assessments are also made available.</t>
  </si>
  <si>
    <t>Applicability note: This Indicator is only applicable for public lands.
Guidance: Information that the manager and CB deem necessary to keep confidential (e.g., location of RTE species) may be kept confidential.</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</si>
  <si>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</si>
  <si>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Intent: This Criterion establishes safeguards for RTE species that were identified in Criterion 6.1. Safeguards for RTE communities identified in Criterion 6.1 are addressed in Criterion 6.3.
The landowner has the discretion to keep the specific location of rare populations confidential.
Indicators 6.2.a through 6.2.c follow a logical sequence in which applicants are required to develop a list of RTE species present in the forest, modify management plans accordingly, and implement management activities to maintain or enhance habitats for the species. Where adequate plans or information do not exist and the likely presence of RTE species is indicated, the forest owner or manager is required to follow a precautionary management approach and manage as though they are present.</t>
  </si>
  <si>
    <t>6.2.a</t>
  </si>
  <si>
    <t>FF Indicator 6.2.a If there is a likely presence of RTE species as identified in Indicator 6.1.a then either a field survey to verify the species' presence or absence is conducted prior to site-disturbing management activities, or management occurs with the assumption that potential RTE species are present. Surveys are conducted by biologists with the appropriate expertise in the species of interest and with appropriate qualifications to conduct the surveys. A secondary review of the survey does not need to be included in the process. If a species is determined to be present, its location should be reported to the manager of the appropriate database.</t>
  </si>
  <si>
    <t>Intent: “Likely” is a judgment decision by the landowner/manager, in consultation with experts (and verification by the Certifying Body), and is determined by occurrences in the area (e.g., county) of harvest and/or the similarity of habitat as indicated by input from appropriate natural resource agencies such as state wildlife agencies, the Natural Heritage programs, NatureServe, the National Marine Fisheries Service, and knowledge of historic conditions.
Guidance: Depending on the type of FMU (e.g., scale, scope, degree of risks) the landowner/manager may be required to have surveys conducted by independent experts representing no conflict of interest. It may also include a secondary review.</t>
  </si>
  <si>
    <t>6.2.b</t>
  </si>
  <si>
    <t>6.2.b When RTE species are present or assumed to be present, modifications in management are made in order to maintain, restore or enhance the extent, quality and viability of the species and their habitats. Conservation zones and/or protected areas are established for RTE species, including those S3 species that are considered rare, where they are necessary to maintain or improve the short and long-term viability of the species. Conservation measures are based on relevant science, guidelines and/or consultation with relevant, independent experts as necessary to achieve the conservation goal of the Indicator.</t>
  </si>
  <si>
    <t>Intent: The goal of this Indicator is to be aware of RTE species and to manage appropriately in situations where they are present. This may require establishing conservation zones or protected areas where warranted. Conservation zones are not considered ‘set asides’ and active management within these areas is allowed where appropriate.
Guidance: In states where S1, S2, S3, or G3 species are not mapped by the local Natural Heritage Program or where rare species information is incomplete, the best available data should be used.</t>
  </si>
  <si>
    <t>6.2.c</t>
  </si>
  <si>
    <t>6.2.c For medium and large public forests (e.g. state forests), forest management plans and operations are designed to meet species’ recovery goals, as well as landscape level biodiversity conservation goals.</t>
  </si>
  <si>
    <t>Applicability note: This Indicator is only applicable for public lands.</t>
  </si>
  <si>
    <t>N/A - The Conservation Fund does not manage public forests.</t>
  </si>
  <si>
    <t>6.2.d</t>
  </si>
  <si>
    <t>6.2.d Within the capacity of the forest owner or manager, hunting, fishing, trapping, collecting and other activities are controlled to avoid the risk of impacts to vulnerable species and communities (See Criterion 1.5).</t>
  </si>
  <si>
    <t>Intent: The intent of this Indicator is to apply the precautionary approach in order to avoid irreversible negative consequences to RTE species and their habitats from extractive and recreational activities.</t>
  </si>
  <si>
    <t xml:space="preserve">Ecological functions and values shall be maintained intact, enhanced, or restored, including:
a) Forest regeneration and succession. 
b) Genetic, species, and ecosystem diversity. 
c) Natural cycles that affect the productivity of the forest ecosystem. </t>
  </si>
  <si>
    <t>Intent: Criterion 6.3 addresses the full range of biodiversity attributes in general management zones and in special management zones that are not specifically addressed in other Criteria. Each of the following Indicators is intended to address a specific attribute of biodiversity, and as a whole the Indicators represent an integrated approach to managing biological diversity.
Outline for Criterion 6.3:
Landscape-Scale Indicators
6.3.a.1 Successional stages
6.3.a.2 Rare ecological communities
6.3.a.3 Old growth
6.3.b Animal species and habitat diversity
6.3.c Riparian Management Zones
Stand- or Site-Scale Indicators
6.3.d Plant species diversity
6.3.e Local seed sources
6.3.f Full range of tree sizes / Declining trees, snags, and coarse debris
6.3.g Even-aged retention
6.3.h Invasive species control
6.3.i Fuels management
Whole tree and biomass harvests: This Criterion does not include an Indicator specific to biomass harvests or other forms of whole tree harvesting. Rather, biomass and whole tree harvests are addressed along with other types of removals.</t>
  </si>
  <si>
    <r>
      <rPr>
        <b/>
        <sz val="11"/>
        <rFont val="Palatino"/>
        <family val="1"/>
      </rPr>
      <t>Landscape-scale indicators</t>
    </r>
    <r>
      <rPr>
        <b/>
        <sz val="11"/>
        <color rgb="FF0070C0"/>
        <rFont val="Palatino"/>
        <family val="1"/>
      </rPr>
      <t xml:space="preserve">
Intent: The manner in which management addresses the landscape scale Indicators will vary greatly with FMU size. On smaller FMUs, it is generally expected that the landscape-scale Indicators be considered as property-wide diversity Indicators and that management further considers the context and characteristics of the surrounding landscape in making management decisions. More detailed FFFMU size guidance is included with the Indicators below.</t>
    </r>
  </si>
  <si>
    <t>6.3.a.1</t>
  </si>
  <si>
    <t>6.3.a.1 The forest owner or manager maintains, enhances, and/or restores under-represented successional stages in the FMU that would naturally occur on the types of sites found on the FMU. Where old growth of different community types that would naturally occur on the forest are under-represented in the landscape relative to natural conditions, a portion of the forest is managed to enhance and/or restore old growth characteristics.</t>
  </si>
  <si>
    <t>FF Applicability: The ability to address the intent of this Indicator is based on size of ownership. The landowner or manager shall assess whether or not under-representative successional stages can be maintained, enhanced and/or restored.</t>
  </si>
  <si>
    <t>Intent: The goal of this Indicator is to maintain, enhance, or restore the biological diversity associated with the mix of successional stages by forest type that would occur across the FMU under natural conditions. This goal includes plants, vertebrates, invertebrates, fungi, lichens, and other organisms associated with those plant community types and other elements of site diversity. The goal is not to maximize diversity through management, create “museum forests,” explicitly mimic natural disturbance regimes, or to re-create pre-European-settlement conditions. Non-catastrophic disturbance should be the focus of analyzing for natural disturbance.
Guidance: The landowner or manager should consider and apply the best available science and resources when determining natural disturbance and successional processes. The number of potential plant communities that can be represented, as well as the number of successional stages at any one time, will vary greatly with ownership size and forest site. Landscape context, including local and regional landscape needs and opportunities as well as current and desired future ecological conditions should also be considered in developing diversity goals. While managing for the range of plant communities and stages or age classes appropriate to the forest size and sites, the land owner/manager may consider operational and financial feasibility and landowner objectives in deciding their location, amount, and distribution.
The plant community type and development stage data generated in Indicator 6.1.a (for example, a community/development stage matrix table) and baseline information from Indicator 6.1.b may be used as the basic measurement for this Indicator. The level of detail and quantification may vary with the scale and intensity of management, and is based on the best available data available. This information should also be used in determining where restoration is needed.</t>
  </si>
  <si>
    <t>6.3.a.2</t>
  </si>
  <si>
    <t>6.3.a.2 When a rare ecological community is present, modifications are made in both the management plan and its implementation in order to maintain, restore or enhance the viability of the community. Based on the vulnerability of the existing community, conservation zones and/or protected areas are established where warranted.</t>
  </si>
  <si>
    <t>Applicability: This Indicator applies to occurrences of rare communities known to state natural heritage programs and occurrences identified in planning or implementing forest operations.
In states where S1, S2 or S3 communities are not mapped by the Natural Heritage Program, the best available data for S1-3 communities’ occurrences and finest resolution of classification commonly available in that state should be used. See Guidance and Intent in Criterion 6.1 for information on S1-S3 classifications as well as the Glossary listing for Rare, threatened, and endangered species.
Rare communities include some S3 communities. Indicator 6.1.a outlines the process for identifying which S3 communities must be protected and managed as a rare community.
Guidance: Conservation measures shall be based on relevant science, guidelines and/or consultation with relevant experts as necessary to achieve the conservation goal of the Indicator.
Field foresters should have an understanding of rare forest communities that may be encountered during forest operations. At minimum, this generally includes classification at the Alliance or Natural Community levels, although a more coarse classification may be appropriate in cases where community types are highly diverse and difficult to classify.</t>
  </si>
  <si>
    <t>6.3.a.3</t>
  </si>
  <si>
    <t xml:space="preserve">6.3.a.3 When they are present, management maintains the area, structure, composition, and processes of all Type 1 and Type 2 old growth. Type 1 and 2 old growth are also protected and buffered as necessary with conservation zones, unless an alternative plan is developed that provides greater overall protection of old growth values.                                                                                                                                         Type 1 Old Growth is protected from harvesting and road construction. Type 1 old growth is also protected from other timber management activities, except as needed to maintain the ecological values associated with the stand, including old growth attributes (e.g., remove exotic species, conduct controlled burning, and thinning from below in dry forest types when and where restoration is appropriate).                        Type 2 Old Growth is protected from harvesting to the extent necessary to maintain the area, structures, and functions of the stand. Timber harvest in Type 2 old growth must maintain old growth structures, functions, and components including individual trees that function as refugia (see Indicator 6.3.g).
On public lands, old growth is protected from harvesting, as well as from other timber management activities, except if needed to maintain the values associated with the stand (e.g., remove exotic species, conduct controlled burning, and thinning from below in forest types when and where restoration is appropriate).                                                                                                                                                 </t>
  </si>
  <si>
    <t>On American Indian lands, timber harvest may be permitted in Type 1 and Type 2 old growth in recognition of their sovereignty and unique ownership. Timber harvest is permitted in situations where: 1) Old growth forests comprise a significant portion of the tribal ownership. 2) A history of forest stewardship by the tribe exists. 3) High Conservation Value Forest attributes are maintained. 4) Old-growth structures are maintained. 5) Conservation zones representative of old growth stands are established. 6) Landscape level considerations are addressed. 7) Rare species are protected.</t>
  </si>
  <si>
    <t>6.3.b</t>
  </si>
  <si>
    <t>6.3.b To the extent feasible within the size of the ownership, particularly on larger ownerships, management maintains, enhances, or restores habitat conditions suitable for well-distributed populations of animal species that are characteristic of forest ecosystems within the landscape.
Applicability: This Indicator addresses habitats required by species that are not explicitly covered by Criterion 6.2 and Indicator 6.3.a, with particular consideration of animal species or species guilds whose populations are influenced by forest management at the multi-stand scale.</t>
  </si>
  <si>
    <t>FF Supplementary Applicability: The ability to address the intent of this Indicator is based on size of ownership. The landowner or manager shall assess whether or not these habitat conditions can be maintained, enhanced and/or restored.</t>
  </si>
  <si>
    <t>Intent: This Indicator is intended to cover habitat diversity of species not specifically associated with riparian or aquatic habitats, which are addressed in Indicator 6.3.c and Criterion 6.5.
This Indicator addresses management for elements of habitat diversity across the FMU, and includes consideration of diversity at the landscape-scale. Habitat connectivity at the multi-stand scale is also considered and is based on the habitat needs of species that are vulnerable to habitat fragmentation.
Guidance: Species that are characteristic of forests within the landscape may include: forest interior specialists; early successional forest specialists; mature forest specialists; forest understory species; species with large territories or home ranges whose populations may be dependent on specific habitat conditions; species at risk from habitat fragmentation; and, species with very restricted ranges limited by specific habitat conditions.
It is not expected that all species be identified and considered individually. Rather, management may be based on broad habitat conditions used by a wide range of species (for example, early successional deciduous forests or large patches of relatively mature coniferous forests) as indicated by the forest types and other ecosystems found on the forest. Consideration of individual species may be warranted in the case of listed species or other species of management concern, and for unique population occurrences, concentrations, remnants or use areas. Examples include habitat for declining neotropical migrant warblers, nesting areas, refugia, and deer wintering areas.</t>
  </si>
  <si>
    <t>The level of detail in management and quantification of habitat conditions may vary with the scale and intensity of management, and as appropriate to ownership size, landscape context, forest community type, and natural disturbance regimes across the FMU. Greater consideration of the area, location, and type of habitat is expected when species or species guilds associated with particular habitat conditions (e.g., large blocks of mature forests, or forest understory species) are adversely affected by management. At minimum, the forest owner/manager is expected to be able to use cover type maps as a habitat assessment tool. The plant community type and development stage or age class data generated in Indicator 6.1.a and 6.2.b (for example, a community/development stage matrix table) may be used as a basic measurement for this Indicator.
“Well-distributed” means that the population is viable. As feasible considering the forest size, sites and ecosystems found on the forest, management provides conditions for the population to occur in multiple locations across the FMU to enhance its viability rather than limiting the occurrence to one or very few locations.
Ownership size considerations: the range of species and habitat conditions that can be accommodated at any one time will vary by ownership size. On smaller ownerships (generally, tens to thousands of acres), management should meet the requirements of this Indicator by managing for habitat diversity for the entire forest and consider the role of the ownership within the surrounding landscape. However, ownership size will limit the type and amount of diversity that can be provided. See Intent/Guidance for Indicator 6.3.a regarding the expectation of providing development stage diversity on smaller ownerships.</t>
  </si>
  <si>
    <t>Very large ownerships address this Indicator on appropriately scaled landscape planning units. These units may be based on forest boundaries or landscape features and will generally be scaled to accommodate all but extreme large-scale natural disturbances and the habitat requirements of animals with large home ranges (or seasonal habitats in the case of migratory animals). Depending on the ecosystem and regions, a landscape-planning unit might be thousands or tens of thousands of acres in size.</t>
  </si>
  <si>
    <t>6.3.c</t>
  </si>
  <si>
    <t>6.3.c Management maintains, enhances and/or restores the plant and wildlife habitat of Riparian Management Zones (RMZs) to provide: a) habitat for aquatic species that breed in surrounding uplands; b) habitat for predominantly terrestrial species that breed in adjacent aquatic habitats; c) habitat for species that use riparian areas for feeding, cover, and travel; d) habitat for plant species associated with riparian areas; e) stream shading and inputs of wood and leaf litter into the adjacent aquatic ecosystem.</t>
  </si>
  <si>
    <t>Intent: This Indicator is intended to cover the habitat and functions of riparian zones around rivers, perennial and intermittent streams, ponds, lakes, wetlands, vernal pools and tidal waters.
Guidance: Depending on the ecosystem and region, riparian zones frequently extend beyond, and may have different management guidelines than, those required by Criterion 6.5. Management activities in the RMZ are acceptable as long as ecological objectives are met.
Aquatic species that breed in surrounding uplands include turtles and cavity-nesting ducks; terrestrial species that breed in aquatic habitats include some amphibians; species that use riparian areas for feeding, cover and travel include some birds, mammals, reptiles, amphibians and insects.
In general, it is expected that RMZs for habitat management will vary in width with ecological importance and with the intensity of timber harvest adjacent to the RMZ. The forest owner/manager may use ecologically appropriate guidelines such as those that are available in some states or regions, or other approaches (e.g., focal species) to determine RMZ width and characteristics. Flexibility rather than uniform RMZ widths is appropriate if based on scientifically based outcomes that maintain or restore ecological function.</t>
  </si>
  <si>
    <r>
      <t xml:space="preserve">Stand-scale Indicators
</t>
    </r>
    <r>
      <rPr>
        <b/>
        <sz val="11"/>
        <color rgb="FF0070C0"/>
        <rFont val="Palatino Linotype"/>
        <family val="1"/>
      </rPr>
      <t>Intent: These Indicators cover elements that are generally considered in harvest plans and other operations.</t>
    </r>
  </si>
  <si>
    <t>6.3.d</t>
  </si>
  <si>
    <t>6.3.d Management practices maintain or enhance plant species composition, distribution and frequency of occurrence similar to those that would naturally occur on the site.</t>
  </si>
  <si>
    <t>Intent: This Indicator addresses species diversity broadly, not simply commercial species. The assumption is that maintaining species diversity in conformance with this Indicator will conserve genetic diversity as well, which is a requirement of Criterion 6.3.
Guidance: While some site-specific treatments that simplify diversity may be necessary for specific objectives (e.g., planting and control of competing vegetation), in general management should strive to maintain a diversity of native species within stands.
Management practices that address maintenance of natural species diversity include, but are not limited to: use of natural regeneration methods; intermediate treatments that retain and encourage a diversity of species; use of site preparation; control of competing vegetation; type and number of species selected for tree planting; conservation of species at the edge of their ranges; conservation of representative disease-resistant pockets in areas where plant species are being impacted by disease; diversified planting schemes; and, creating conditions for understory plants and other biota.</t>
  </si>
  <si>
    <t>6.3.e</t>
  </si>
  <si>
    <t>6.3.e When planting is required, a local source of known provenance is used when available and when the local source is equivalent in terms of quality, price and productivity. The use of non-local sources are justified, such as in situations where other management objectives (e.g. disease resistance or adapting to climate change) are best served by non-local sources. Native species suited to the site are normally selected for regeneration.</t>
  </si>
  <si>
    <t>Intent: The goal of this Indicator is to maintain local genetic diversity.</t>
  </si>
  <si>
    <t>6.3.f</t>
  </si>
  <si>
    <t>6.3.f Management maintains, enhances, or restores habitat components and associated stand structures, in abundance and distribution that could be expected from naturally occurring processes. These components include: a) large live trees, live trees with decay or declining health, snags, and well-distributed coarse down and dead woody material. Legacy trees where present are not harvested; b) vertical and horizontal complexity.                                                                                                             Trees selected for retention are generally representative of the dominant species naturally found on the site.</t>
  </si>
  <si>
    <t>Intent: The intent of this Indicator is to ensure that the forest owner/manager provides adequate habitat for species associated with large and/or decaying trees and dead wood. This Indicator applies to all stands, silvicultural systems, and harvest objectives, including normal operations, salvage harvests, intermediate, and final harvests and stands regenerated by natural means or by planting.
Some stands may take some time to develop these structural elements. Evidence of conformance may include measurable goals (e.g., numbers and sizes of trees), and application of silviculture systems and harvesting practices that develop and maintain these structures over time. Long-term passive approaches may be used to develop snags and coarse down and dead woody material by allowing retention trees (e.g., large live decay trees) to die naturally, rather than girdling and/or felling trees specifically for that purpose.
Trees with decay or declining health include but are not limited to cavity trees.
While species selected for retention should be generally representative of the species found on the site, flexibility in the proportions of species retained may be based on ecological and financial objectives.</t>
  </si>
  <si>
    <t>6.3.g.1</t>
  </si>
  <si>
    <t>6.3.g.1 In the Southeast, Appalachia, Ozark-Ouachita, Mississippi Alluvial Valley, and Pacific Coast Regions, when even-aged systems are employed, and during salvage harvests, live trees and other native vegetation are retained within the harvest unit as described in Appendix C for the applicable region. 
In the Lake States Northeast, Rocky Mountain and Southwest Regions, when even-aged silvicultural systems are employed, and during salvage harvests, live trees and other native vegetation are retained within the harvest unit in a proportion and configuration that is consistent with the characteristic natural disturbance regime unless retention at a lower level is necessary for the purposes of restoration or rehabilitation. See Appendix C for additional regional requirements and guidance.</t>
  </si>
  <si>
    <t>Intent: This Indicator is intended to apply to the regeneration phase of even-aged silvicultural systems in both natural regeneration and planted stands. This Indicator is not meant to preclude even-aged management in forest types that are typically characterized by gap disturbances. Rather, it is meant to ensure that biological legacies are retained at the time when even-aged management is used. These legacies provide plant species diversity, refugia for understory, soil, and leaf-litter species, retention of wildlife habitat structural elements (e.g., snags, downed logs, etc.), and vertical and horizontal complexity in developing stands.
Guidance: The method of retention, especially patch size and location, should generally reflect the type of live vegetation that would be found given natural disturbance regimes and should be sufficient to provide a variety of “lifeboat” conditions for sensitive understory plant species, fungi, and lichens and habitat elements for animals. When feasible, retained vegetation should be located to protect snags, down woody debris, and other retention components from wind throw, and to maintain their micro-climate and desired function.
Retention objectives and requirements will vary with harvest unit size, the condition of surrounding stands and silvicultural systems applied to those stands and relative rarity of the plant community. For example, no retention may be needed if the harvest unit is small and the adjacent stand will be managed with an uneven-aged system.
It is generally expected that the level of retention will exceed that the minimum requirements of this Indicator and will include trees of all sizes as well as understory plants.</t>
  </si>
  <si>
    <t>6.3.g.2</t>
  </si>
  <si>
    <t>6.3.g.2 Under very limited situations, the landowner or manager has the option to develop a qualified plan to allow minor departure from the opening size limits described in Indicator 6.3.g.1. A qualified plan:      1) Is developed by qualified experts in ecological and/or related fields (wildlife biology, hydrology, landscape ecology, forestry/silviculture). 2) Is based on the totality of the best available information including peer-reviewed science regarding natural disturbance regimes for the FMU. 3) Is spatially and temporally explicit and includes maps of proposed openings or areas. 4) Demonstrates that the variations will result in equal or greater benefit to wildlife, water quality, and other values compared to the normal opening size limits, including for sensitive and rare species. 5) Is reviewed by independent experts in wildlife biology, hydrology, and landscape ecology, to confirm the preceding findings.</t>
  </si>
  <si>
    <t>Applicability: This Indicator is applicable only under limited situations where landowners have opted to conduct site-specific assessments to develop opening sizes that depart from explicit regional limits set forth in Indicator 6.3.g.1.</t>
  </si>
  <si>
    <t>Departure from the opening size limit using a qualified plan has not been sought for any FMU.</t>
  </si>
  <si>
    <t>6.3.h</t>
  </si>
  <si>
    <t>6.3.h The forest owner or manager assesses the risk of, prioritizes, and, as warranted, develops and implements a strategy to prevent or control invasive species, including:  1) a method to determine the extent of invasive species and the degree of threat to native species and ecosystems; 2) implementation of management practices that minimize the risk of invasive establishment, growth, and spread; 3) eradication or control of established invasive populations when feasible: 4) monitoring of control measures and management practices to assess their effectiveness in preventing or controlling invasive species.</t>
  </si>
  <si>
    <t>FF Supplementary Guidance: Monitoring of control measures can be brief yet sufficient to inform management.</t>
  </si>
  <si>
    <t>Applicability: This Indicator is only applicable where invasive species are present.
Intent: The intent of this Indicator is to minimize the risk of invasive species to native ecosystems on the FMU.
Guidance: A combination of assessment methods may be appropriate, such as including invasive species in periodic forest inventories, mapping their location and extent, screening sites during harvest planning, and informal observations by 
Practices that minimize the risk of establishment and growth of invasive species include: washing equipment prior to moving on site; avoiding seed mixes that contain potential invasive species; using weed-free mulch during erosion control operations; seeding landings and other disturbed areas with native species; altering silvicultural treatments; and effective forest monitoring and early detection.
In prioritizing invasive species control, the forest owner/manager should consider the relative risk of invasive species infestations relative to other threats to the forest (e.g., fire, insects, disease, etc.). Control measures should match the scale of the infestation and the potential risks and/or actual impacts to native species and ecosystems.
Feasibility and consistency with Criterion 6.1 may be considered when developing the invasive species control plan.
State listings of invasive species are recommended as sources of information.forest managers in the field.</t>
  </si>
  <si>
    <t>6.3.i</t>
  </si>
  <si>
    <t>In applicable situations, the forest owner or manager identifies and applies site-specific fuels management practices, based on: (1) natural fire regimes, (2) risk of wildfire, (3) potential economic losses, (4) public safety, and (5) applicable laws and regulations.</t>
  </si>
  <si>
    <t>Intent: This Indicator only applies to forest types that are fire-adapted at risk of wildfire.</t>
  </si>
  <si>
    <t>Representative samples of existing ecosystems within the landscape shall be protected in their natural state and recorded on maps, appropriate to the scale and intensity of operations and the uniqueness of the affected resources.</t>
  </si>
  <si>
    <t>Intent: Representative Sample Areas (RSAs) are ecologically viable representative samples designated to serve one or more of three purposes:
1) To establish and/or maintain an ecological reference condition; or
2) To create or maintain an under-represented ecological condition (i.e., includes samples of successional phases, forest types, ecosystems, and/or ecological communities); or
3) To serve as a set of protected areas or refugia for species, communities and community types not captured in other Criteria of this Standard (e.g., to prevent common ecosystems or components from becoming rare).
RSAs serving purposes 1 and 3 will generally be fixed in location. RSAs serving purpose 2 may move across the landscape as under-represented conditions change or may be fixed in area and manipulated to maintain the desired conditions.
For the purposes of this Criterion, ecosystem (or ecological system) refers to mid-level classification level (i.e., a group of plant communities) or an approximately equivalent level of classification (i.e., forest type).
Protection of High Conservation Value Forests, rare species, communities, and ecosystems with special ecological values are also addressed and protected in other parts of this Standard (see Criteria 6.2, 6.3, and Principle 9). One of the primary provisions in Criterion 6.4 is to ensure that examples of ecosystem types that are not protected elsewhere in this Standard are protected in their natural state within the landscape.
The ecosystems that are not sufficiently represented and protected off-property will be protected within the FMU in a system of RSAs.
Guidance: There is no set appropriate acreage for an RSA; the size can range from a few acres to hundreds of acres depending on the ecosystem type and purpose. Generally the size should be representative of the range typical for that ecosystem type and large enough to be viable.</t>
  </si>
  <si>
    <t>6.4.a</t>
  </si>
  <si>
    <r>
      <rPr>
        <b/>
        <sz val="11"/>
        <rFont val="Palatino"/>
        <family val="1"/>
      </rPr>
      <t xml:space="preserve">Indicator 6.4.a The forest owner or manager documents the ecosystems that would naturally exist on the FMU, and assesses the adequacy of their representation and protection in the landscape (see Criterion 7.1). The assessment for medium and large forests include some or all of the following: a) GAP analyses; b) collaboration with state natural heritage programs and other public agencies; c) regional, landscape, and watershed planning efforts; d) collaboration with universities and/or local conservation groups.
For an area that is not located on the FMU to qualify as a Representative Sample Area (RSA), it should be under permanent protection in its natural state.
</t>
    </r>
    <r>
      <rPr>
        <b/>
        <sz val="11"/>
        <color indexed="10"/>
        <rFont val="Palatino"/>
        <family val="1"/>
      </rPr>
      <t>FF Indicator 6.4.a For family forests, the forest owner or manager documents the ecosystems that would naturally exist on the FMU, and assesses the adequacy of their representation and protection in the landscape (see Criterion 7.1). The consultation and assessment process may be more informal; however, on all FMUs, outstanding examples of common community types (e.g., common types with Natural Heritage viability rankings of A and B) are identified in the assessment to be protected or managed to maintain their conservation value.</t>
    </r>
  </si>
  <si>
    <t>Intent: “Permanent protection” refers to protection levels that are equivalent to GAP Status 1 and GAP Status 2. In cases where off-FMU GAP Status 3 lands are under management goals and activities that support the RSA purposes, these lands may be considered. For GAP Status 3, the landowner/manager must demonstrate how the off-FMU land is being protected to meet its specified RSA purpose at present and in the long-term, must demonstrate how the off-FMU RSA meets the other Indicators in this Criterion, and must provide an annual summary to the CB of the status of the RSA.
Guidance: Assessments for adequacy of representation should generally be in writing. The landowner should describe the rationale for how determinations of representativeness and uniqueness and level of existing protection has been made.
Guidance on scaling for Assessments of RSA presence: the forest owner/manager of small and medium FMUs may comply with this Indicator through more informal consultation. However, on all FMUs, outstanding examples of common community types (e.g., common types with Natural Heritage viability rankings of A and B) should be protected or managed to maintain their conservation value.
Guidance on adequacy of representation and protection of RSAs in the landscape:
As a general guideline, if at least five (5) multiple samples of a specific ecosystem type are protected in a landscape (e.g., ecological section) then no additional samples for that RSA purpose need to be protected on the FMU. Five is not to be considered an absolute number; fewer or more might be appropriate in some cases.</t>
  </si>
  <si>
    <t>6.4.b</t>
  </si>
  <si>
    <r>
      <rPr>
        <b/>
        <sz val="11"/>
        <rFont val="Palatino"/>
        <family val="1"/>
      </rPr>
      <t xml:space="preserve">Indicator 6.4.b Where existing areas within the landscape, but external to the FMU, are not of adequate protection, size, and configuration to serve as representative samples of existing ecosystems, forest owners or managers, whose properties are conducive to the establishment of such areas, designate ecologically viable RSAs to serve these purposes.
Large FMUs are generally expected to establish RSAs of purpose 2 and 3 within the FMU.
</t>
    </r>
    <r>
      <rPr>
        <b/>
        <sz val="11"/>
        <color indexed="10"/>
        <rFont val="Palatino"/>
        <family val="1"/>
      </rPr>
      <t>FF indicator 6.4.b: Low risk of negative social or environmental impact. However, on all FMUs where outstanding examples of common community types exist (see Guidance for 6.4.a.), they should be protected or managed to maintain their conservation value.</t>
    </r>
  </si>
  <si>
    <t>6.4.c</t>
  </si>
  <si>
    <t>6.4.c Management activities within RSAs are limited to low impact activities compatible with the protected RSA objectives, except under the following circumstances: a) harvesting activities only where they are necessary to restore or create conditions to meet the objectives of the protected RSA, or to mitigate conditions that interfere with achieving the RSA objectives; or b) road-building only where it is documented that it will contribute to minimizing the overall environmental impacts within the FMU and will not jeopardize the purpose for which the RSA was designated.</t>
  </si>
  <si>
    <t>Guidance: When forest management activities (including timber harvest) create and maintain conditions that emulate an intact, mature forest or other successional phases that may be under-represented in the landscape, the management system that created those conditions may be used to maintain them, and the area may be considered as a representative sample for the purposes of meeting this Criterion. RSAs serving as ecological reference areas will generally not be managed for timber harvest. Threats such as fire, natural pests or pathogens may warrant management measures.</t>
  </si>
  <si>
    <t>6.4.d</t>
  </si>
  <si>
    <t>6.4.d The RSA assessment (Indicator 6.4.a) is periodically reviewed and if necessary updated (at a minimum every 10 years) in order to determine if the need for RSAs has changed; the designation of RSAs (Indicator 6.4.b) is revised accordingly.</t>
  </si>
  <si>
    <t>Guidance: If a re-evaluation reveals that off-FMU examples of an ecosystem have been reduced in extent or viability, are experiencing increased threat, or their management has significantly changed or is likely to significantly change, then the landowner or manager is expected to make appropriate and compensatory adjustments to on-FMU RSA designations. Conversely, changes in off-FMU protection of RSAs may also include an increase in the number of protected ecosystems and hence a reduced need for protection on the FMU.</t>
  </si>
  <si>
    <t>6.4.e</t>
  </si>
  <si>
    <t>6.4.e Managers of large, contiguous public forests establish and maintain a network of representative protected areas sufficient in size to maintain species dependent on interior core habitats.</t>
  </si>
  <si>
    <t>Applicability: this Indicator only pertains to large, contiguous public forests.</t>
  </si>
  <si>
    <t>Written guidelines shall be prepared and implemented to: control erosion; minimise damage during road construction, and all other mechanical disturbances;  and protect water resources.</t>
  </si>
  <si>
    <t>6.5.a</t>
  </si>
  <si>
    <t xml:space="preserve">6.5a The forest owner or manager has written guidelines outlining conformance with the Indicators of this Criterion. </t>
  </si>
  <si>
    <t>Guidance: Written guidelines may include published guidelines (e.g., BMPs and other guidelines) or guidelines developed by the forest owner/manager that are supported by scientific literature, published guidelines, and/or consultation with experts. Where appropriate, guidelines should be measurable.</t>
  </si>
  <si>
    <t>6.5.b</t>
  </si>
  <si>
    <t>6.5.b Forest operations meet or exceed Best Management Practices (BMPs) that address components of the Criterion where the operation takes place.</t>
  </si>
  <si>
    <t>Intent: BMPs for water quality, erosion control, protection of forest resources during harvesting, road construction, and all other mechanical disturbances provide a foundational minimum for compliance with this Criterion.
BMPs include both voluntary and mandatory state and regional BMPs, as well as analogous terms used in certain states (e.g., Site Level Guidelines).
Isolated and minor situations of non-compliance with BMPs may or may not result in a finding of nonconformance with the Indicator.</t>
  </si>
  <si>
    <t>6.5.c</t>
  </si>
  <si>
    <r>
      <t xml:space="preserve">6.5.c Management activities including site preparation, harvest prescriptions, techniques, timing, and equipment are selected and used to protect soil and water resources and to avoid erosion, landslides, and significant soil disturbance. Logging and other activities that significantly increase the risk of landslides are excluded in areas where risk of landslides is high. The following actions are addressed:
</t>
    </r>
    <r>
      <rPr>
        <b/>
        <sz val="11"/>
        <rFont val="Palatino"/>
        <family val="1"/>
      </rPr>
      <t>• Slash is concentrated only as much as necessary to achieve the goals of site preparation and the reduction of fuels to moderate or low levels of fire hazard.
• Disturbance of topsoil is limited to the minimum necessary to achieve successful regeneration of species native to the site.
• Rutting and compaction is minimized.
• Soil erosion is not accelerated.
• Burning is only done when consistent with natural disturbance regimes.
• Natural ground cover disturbance is minimized to the extent necessary to achieve regeneration objectives.
• Whole tree harvesting on any site over multiple rotations is only done when research indicates soil productivity will not be harmed.
• Low impact equipment and technologies is used where appropriate.</t>
    </r>
  </si>
  <si>
    <t>Intent: This Indicator includes soil productivity, function, and habitat (including the leaf litter layer and fine woody debris) in all stands, management systems, and harvest objectives.
Guidance: Attention to this Indicator is expected to increase with the amount and frequency of woody material removed from the site (e.g., biomass removals and whole tree harvests).
Decisions are made based on objective data regarding slope, erosion-hazard rating, potential for soil compaction, rutting, and risk of landslides.
To protect soils in areas having a high risk of landslides, logging plans should include tree retention critical for slope stability, and low-impact harvesting systems such as skyline cable or helicopter.
Clearcutting and other activities that significantly increase the risk of failure should not be conducted on unstable slopes.
All soil disturbing activities, including road and trail construction, are conducted only during periods of weather when soil compaction, rutting, surface erosion, or sediment transport into streams and other bodies of water can be adequately controlled. Soils should be dry enough or frozen to minimize disturbance and compaction.
In addition, the following guidance is region-specific:
Pacific Coast (PC):
• On slopes greater than 30%, ground-based yarding should be used only when it is possible to do so without exacerbating soil erosion;
• On slopes greater than 50%, cable or helicopter logging should be used if it is technically feasible and will not result in adverse environmental effects due to the management operation.
Ozark Ouachita Region (OO):
• Deepening and scouring of existing drainages due to silvicultural or logging operations should be absent.</t>
  </si>
  <si>
    <t>6.5.d</t>
  </si>
  <si>
    <r>
      <t xml:space="preserve">6.5.d The transportation system, including design and placement of permanent and temporary haul roads, skid trails, recreational trails, water crossings and landings, is designed, constructed, maintained, and/or reconstructed to reduce short and long-term environmental impacts, habitat fragmentation, soil and water disturbance and cumulative adverse effects, while allowing for customary uses and use rights. This includes: 
</t>
    </r>
    <r>
      <rPr>
        <b/>
        <sz val="11"/>
        <rFont val="Palatino"/>
        <family val="1"/>
      </rPr>
      <t>• access to all roads and trails (temporary and permanent), including recreational trails, and off-road travel, is controlled, as possible, to minimize ecological impacts;
• road density is minimized;
• erosion is minimized;
• sediment discharge to streams is minimized;
• there is free upstream and downstream passage for aquatic organisms;
• impacts of transportation systems on wildlife habitat and migration corridors are minimized;
• area converted to roads, landings and skid trails is minimized;
• habitat fragmentation is minimized;
• unneeded roads are closed and rehabilitated.</t>
    </r>
  </si>
  <si>
    <t>Guidance: Control measures that reduces ecological impacts may include but are not limited to: roads without a weather resistant surface are used only during periods of weather when conditions are favorable to minimize road damage, surface erosion, and sediment transport; if necessary to minimize ecological impacts, access is restricted on roads not immediately necessary for management purposes; posted or monitored enforcement.
Examples for evaluating adequacy of the transportation system may include but are not limited to: roads constructed on slopes in excess of 60% are made with full bench cuts or minimal side cast; for decommissioned roads, bridges and culverts are removed, water bars are installed; slopes are recontoured or revegetated, and ecologically functional drainage patterns are established; landings are located on ecologically suitable sites and the size is minimized and the number of landings is optimized to minimize overall disturbance to the site; landings are seeded, mulched, or covered with slash after use; Riparian Management Zone crossings are kept to a minimum; stream crossings are installed at an angle that causes least ecological disturbance; water diversion structures are used according to locally applicable guidelines.
As part of watershed assessments, habitats for salmonids and other threatened and endangered aquatic species are identified. If shown to be necessary, road density is reduced in such habitats and/or mitigated within the watershed.
Cooperative transportation planning with agencies, such as watershed management councils, is used to minimize negative cumulative impacts across the landscape.
The forest owner or manager should design culverts and take other steps to ensure fish passage in order to maintain or enhance the biodiversity of the stream, although it is understood that there may be some situations where free upstream and downstream passage is not possible.</t>
  </si>
  <si>
    <t>6.5.e</t>
  </si>
  <si>
    <t>6.5.e.1 In consultation with appropriate expertise, the forest owner or manager implements written Streamside Management Zone (SMZ) buffer management guidelines that are adequate for preventing environmental impact, and include protecting and restoring water quality, hydrologic conditions in rivers and stream corridors, wetlands, vernal pools, seeps and springs, lake and pond shorelines, and other hydrologically sensitive areas. The guidelines include vegetative buffer widths and protection measures that are acceptable within those buffers.                                                                                             In the Appalachia, Ozark-Ouachita, Southeast, Mississippi Alluvial Valley, Southwest, Rocky Mountain, and Pacific Coast regions, there are requirements for minimum SMZ widths and explicit limitations on the activities that can occur within those SMZs. These are outlined as requirements in Appendix E.</t>
  </si>
  <si>
    <r>
      <t xml:space="preserve">Intent: The focus of this Indicator is on stream and water quality protection, and also involves riparian management zones and stream management zones. See Indicator 6.3.d for requirements addressing plant and wildlife habitat values adjacent to water bodies.
Guidance: Guidelines should meet or exceed regional recommendations (e.g., water quality BMPs) as necessary to meet the objective of water quality protection and restoration measures. Measures for all stream segments include, but are not limited to:
</t>
    </r>
    <r>
      <rPr>
        <b/>
        <sz val="11"/>
        <color rgb="FF0070C0"/>
        <rFont val="Palatino"/>
        <family val="1"/>
      </rPr>
      <t>• developing buffer widths sufficient to protect and restore water quality, considering: temperature, sedimentation, chemical runoff, recruitment of woody debris and stream structure, and the timing of water flows sufficient to meet water quality standards for both humans and aquatic species, including invertebrates, fish, and amphibians;
• providing filter strips that vary with slope and soils that are sufficient to trap sediment from upslope sites;
• minimizing soil disturbance;
• providing adequate shade to protect water temperature;
• minimizing or precluding harvest within core portions of buffer strips;
• protecting stream banks;
• maintaining tree cover and minimizing disturbance of floodplain areas to ensure that proper aquatic function will be provided when channels shift;
• ensuring recruitment of coarse woody debris where needed for aquatic habitats;
• regulating harvest and road construction on upslope areas to ensure proper hydrological function, including the timing, intensity, and location of water delivery.</t>
    </r>
  </si>
  <si>
    <t>6.5.e.2</t>
  </si>
  <si>
    <t>6.5.e.2 Minor variations from the stated minimum SMZ widths and layout for specific stream segments, wetlands and other water bodies are permitted in limited circumstances, provided the forest owner or manager demonstrates that the alternative configuration maintains the overall extent of the buffers and provides equivalent or greater environmental protection than FSC-US regional requirements for those stream segments, water quality, and aquatic species, based on site-specific conditions and the best available information. The forest owner or manager develops a written set of supporting information including a description of the riparian habitats and species addressed in the alternative configuration. The CB must verify that the variations meet these requirements, based on the input of an independent expert in aquatic ecology or closely related field.6.5.6 Buffer zones in which harvesting does not take place are established around all permanent watercourses.</t>
  </si>
  <si>
    <t>Intent: This Indicator allows for minor variations in the physical layout of the buffers for specific stream segments in cases where the landowner/manager must also comply with legal requirements that compel layouts different than those specified in the Standard, without reducing the overall extent of the buffer and quality of management within the buffer for those stream segments.</t>
  </si>
  <si>
    <t>6.5.f</t>
  </si>
  <si>
    <r>
      <t xml:space="preserve">6.5.f Stream and wetland crossings are avoided when possible. Unavoidable crossings are located and constructed to minimize impacts on water quality, hydrology, and fragmentation of aquatic habitat. Crossings do not impede the movement of aquatic species. Temporary crossings are restored to original hydrological conditions when operations are finished. </t>
    </r>
    <r>
      <rPr>
        <b/>
        <i/>
        <sz val="11"/>
        <rFont val="Palatino"/>
        <family val="1"/>
      </rPr>
      <t>Guidance: For the Pacific Coast (PC) region, stream crossings should be designed to accommodate a 100 year peak flood event or to limit the consequences of an unavoidable failure.Crossing structures should be designed to match the natural stream width, depth, velocities and substrate through the crossing structure.</t>
    </r>
  </si>
  <si>
    <t>Guidance: For the Pacific Coast (PC) region, stream crossings should be designed to accommodate a 100 year peak flood event or to limit the consequences of an unavoidable failure.
Crossing structures should be designed to match the natural stream width, depth, velocities and substrate through the crossing structure.</t>
  </si>
  <si>
    <t>6.5.g</t>
  </si>
  <si>
    <t>6.5.g Recreation use on the FMU is managed to avoid negative impacts to soils, water, plants, wildlife and wildlife habitats.</t>
  </si>
  <si>
    <t>Intent: This Indicator focuses on recreation use and not recreation trails, which is covered in Indicator 6.5.e. Unauthorized use of vehicles on the FMU is considered trespassing, which is an illegal activity and should be addressed accordingly.
Guidance: This includes on-trail and off-trail recreation use. Recreation use includes but is not limited to: motorized and non-motorized vehicles, horses, hiking, and mountain biking.</t>
  </si>
  <si>
    <t>6.5.h</t>
  </si>
  <si>
    <t>6.5.h Grazing by domesticated animals is controlled to protect in-stream habitats and water quality, the species composition and viability of the riparian vegetation, and the banks of the stream channel from erosion.</t>
  </si>
  <si>
    <t>Guidance: The location and intensity of grazing (livestock numbers) and/or season of use (grazing duration) should be managed to avoid adverse impacts. Unauthorized grazing should be treated as any other illegal activity on the forest and addressed accordingly.</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</si>
  <si>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</si>
  <si>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Intent: This Criterion is guided by FSC POL 30 001 EN FSC Pesticides policy 2005 and related documents. In addition, World Health Organization Type 1A and 1B and chlorinated hydrocarbon pesticides, pesticides that are persistent, toxic or whose derivatives remain biologically active and accumulate in the food chain beyond their intended use, and any pesticides banned by international agreement, shall be prohibited.
This Criterion and its Indicators also require that the forest owner/manager strive to reduce the use of other chemical pesticides and biocides, and work towards their eventual phase-out whenever feasible, consistent with the FSC policy on the use of chemical pesticides.</t>
  </si>
  <si>
    <t>6.6.a</t>
  </si>
  <si>
    <t>6.6.a No products on the FSC list of Highly Hazardous Pesticides are used (see FSC-POL-30-001 EN FSC Pesticides policy 2005 and associated documents).</t>
  </si>
  <si>
    <t>Applicability: This restriction applies only to pesticides used on the FMU and not on nursery operations.</t>
  </si>
  <si>
    <t>6.6.b</t>
  </si>
  <si>
    <r>
      <t xml:space="preserve">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Whenever feasible, an eventual phase-out of chemical use is included in the strategy. The written strategy includes an analysis of options for, and the effects of, various chemical and non-chemical pest control strategies, with the goal of reducing or eliminating chemical use.
</t>
    </r>
    <r>
      <rPr>
        <b/>
        <sz val="11"/>
        <color rgb="FFFF0000"/>
        <rFont val="Palatino"/>
        <family val="1"/>
      </rPr>
      <t>FF 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Family forest owners/managers may use brief and less technical written procedures for applying common over-the-counter products. Any observed misuse of these chemicals may be considered as violation of requirements in this Indicator. Whenever feasible, an eventual phase-out of chemical use is included in the strategy.</t>
    </r>
  </si>
  <si>
    <t>Intent: Minimization is a stepwise process that includes: 1) silviculture and other management activities that avoid the need for chemical pesticides; and then, 2) activities that minimize the use of pesticides that cannot be avoided.
Guidance: The forest owner/manager should employ silvicultural systems, integrated pest management, and strategies for controlling vegetation that minimize negative environmental effects. This may include: creation and maintenance of habitat that discourages pest outbreak; creation and maintenance of habitat that encourages natural predators; evaluation of pest populations and establishment of action thresholds; diversification of species composition and structure; use of low impact mechanical methods; use of prescribed fire; use of longer rotations or selection harvest; use of uneven-age management.</t>
  </si>
  <si>
    <t>6.6.c</t>
  </si>
  <si>
    <t>6.6.c Chemicals and application methods are selected to minimize risk to non-target species and sites. When considering the choice between aerial and ground application, the forest owner or manager evaluates the comparative risk to non-target species and sites, the comparative risk of worker exposure, and the overall amount and type of chemicals required.</t>
  </si>
  <si>
    <t>Intent: Non-target species and sites include but are not limited to: water courses and buffer zones; rare, threatened or endangered plant and animal species and their habitats; RSAs and HCVF areas; vegetation selected for within-stand retention; adjacent stands; and, human use areas.</t>
  </si>
  <si>
    <t>6.6.d</t>
  </si>
  <si>
    <r>
      <t xml:space="preserve">6.6.d Whenever chemicals are used, a written prescription is prepared that describes the site-specific hazards and environmental risks, and the precautions that workers will employ to avoid or minimize those hazards and risks, and includes a map of the treatment area.
 Chemicals are applied only by workers who have received proper training in application methods and safety. They are made aware of the risks, wear proper safety equipment, and are trained to minimize environmental impacts on non-target species and sites.
</t>
    </r>
    <r>
      <rPr>
        <b/>
        <sz val="11"/>
        <color rgb="FFFF0000"/>
        <rFont val="Palatino"/>
        <family val="1"/>
      </rPr>
      <t>FF Applicability: Use of ‘Restricted Use Pesticides’ as listed by the US Environmental Protection Agency, must follow all the precautions in the Indicator. Consistent with Indicator 6.6.b, family forest owners/managers may follow brief and less technical procedures with respect to written prescriptions for application and monitoring for common over-the-counter products. Any observed misuse of these chemicals may be considered a violation of the requirements of this Indicator. Guidance: Restricted Use Pesticides may only be purchased and applied by licensed applicators with current safety and training certificates. In respect to US EPA rated General Use pesticides, training may be informal but application procedures must otherwise be consistent with pesticide label requirements. Regardless of US EPA hazard ratings, pesticide use must be consistent with Indicator 6.6.a.</t>
    </r>
  </si>
  <si>
    <t>6.6.e</t>
  </si>
  <si>
    <r>
      <t xml:space="preserve">6.6.e If chemicals are used, the effects are monitored and the results are used for adaptive management. Records are kept of pest occurrences, control measures, and incidences of worker exposure to chemicals. 
</t>
    </r>
    <r>
      <rPr>
        <b/>
        <sz val="11"/>
        <color indexed="10"/>
        <rFont val="Palatino"/>
        <family val="1"/>
      </rPr>
      <t xml:space="preserve">FF Guidance: </t>
    </r>
    <r>
      <rPr>
        <b/>
        <sz val="11"/>
        <color rgb="FFFF0000"/>
        <rFont val="Palatino"/>
        <family val="1"/>
      </rPr>
      <t>Monitoring and recordkeeping may be brief and less technical for family forests, such as keeping a log or list of chemical use and application dates, rates, methods of application, the application area and effectiveness.</t>
    </r>
  </si>
  <si>
    <t>Chemicals, containers, liquid and solid non-organic wastes including fuel and oil shall be disposed of in an environmentally appropriate manner at off-site locations.</t>
  </si>
  <si>
    <t>6.7.a</t>
  </si>
  <si>
    <t>6.7.a The forest owner or manager, and employees and contractors, have the equipment and training necessary to respond to hazardous spills.</t>
  </si>
  <si>
    <t>Guidance: “Equipment and training” may include but is not limited to: spill kits, plans, and knowledge of qualified personnel to call on in an event of a hazardous spill.</t>
  </si>
  <si>
    <t>6.7.b</t>
  </si>
  <si>
    <t>6.7.b In the event of a hazardous material spill, the forest owner or manager immediately contains the material and engages qualified personnel to perform the appropriate removal and remediation, as required by applicable law and regulations.</t>
  </si>
  <si>
    <t>Guidance: “Hazardous materials” include: lubricants, anti-freeze, hydraulic fluids, containers, pesticides, herbicides, paints, etc.</t>
  </si>
  <si>
    <t>6.7.c</t>
  </si>
  <si>
    <t>6.7.c Hazardous materials and fuels are stored in leak-proof containers in designated storage areas, that are outside of riparian management zones and away from other ecological sensitive features, until they are used or transported to an approved off-site location for disposal. There is no evidence of persistent fluid leaks from equipment or of recent groundwater or surface water contamination.</t>
  </si>
  <si>
    <t>Intent: “off-site” refers to a designated disposal location formally recognized and/or designated by a local government authority.</t>
  </si>
  <si>
    <t>Use of biological control agents shall be documented, minimised, monitored and strictly controlled in accordance with national laws and internationally accepted scientific protocols.  Use of genetically modified organisms shall be prohibited.</t>
  </si>
  <si>
    <t>Intent: FSC-POL-30-602 Genetically Modified Organisms provides a definition and guidance on the interpretation of Criterion 6.8.
Genetically improved organisms (e.g., Mendelian crossed) are not considered to be genetically modified organisms (GMOs) (i.e., results of genetic engineering), and may be used. The prohibition of genetically modified organisms applies to all organisms including trees.</t>
  </si>
  <si>
    <t>6.8.a</t>
  </si>
  <si>
    <t>6.8.a Biological control agents are used only as part of a pest management strategy for the control of invasive plants, pathogens, insects, or other animals when other pest control methods are ineffective, or are expected to be ineffective. Such use is contingent upon peer-reviewed scientific evidence that the agents in question are non-invasive and are safe for native species.</t>
  </si>
  <si>
    <t>6.8.b</t>
  </si>
  <si>
    <t>6.8.b If biological control agents are used, they are applied by trained workers using proper equipment</t>
  </si>
  <si>
    <t>6.8.c</t>
  </si>
  <si>
    <t>6.8.c If biological control agents are used, their use is documented, monitored and strictly controlled in accordance with state and national laws and internationally accepted scientific protocols. A written plan will be developed and implemented justifying such use, describing the risks, specifying the precautions workers will employ to avoid or minimize such risks, and describing how potential impacts will be monitored.</t>
  </si>
  <si>
    <t>6.8.d</t>
  </si>
  <si>
    <t>6.8.d Genetically Modified Organisms (GMOs) are not used for any purpose.</t>
  </si>
  <si>
    <t>The use of exotic species shall be carefully controlled and actively monitored to avoid adverse ecological impacts.</t>
  </si>
  <si>
    <t>Intent: This Criterion applies to how exotic species are controlled and monitored when they are utilized, and includes all exotic species, including trees and other plants (e.g., herbaceous erosion control mixes or plants used for wildlife food and cover) and animals used in forest management</t>
  </si>
  <si>
    <t>6.9.a</t>
  </si>
  <si>
    <t>6.9.a The use of exotic species is contingent on the availability of credible scientific data indicating that any such species is non-invasive and its application does not pose a risk to native biodiversity.</t>
  </si>
  <si>
    <t>Intent: This Indicator also covers seed mixed and species used for erosion control.
Guidance: State lists of invasive/exotic plant species should generally be used as the basis for determining if a species is invasive. New cultivars, hybrids, and uncommon plants (e.g., some of those promoted for use on wildlife food plots) may not have been evaluated by state invasive plant councils. If such species and/or varieties are being used, then the forest owner/manager is expected to consult with a state expert in invasive plants.
Unless evidence suggests otherwise, a species that is not identified as being invasive is assumed to not pose a risk to native biodiversity.</t>
  </si>
  <si>
    <t>6.9.b</t>
  </si>
  <si>
    <t>6.9.b If exotic species are used, their provenance and the location of their use are documented, and their ecological effects are actively monitored.</t>
  </si>
  <si>
    <t>Guidance: Monitoring intensity reflects the persistence and risk posed by the species and may be justified by consultation with regional experts or literature.</t>
  </si>
  <si>
    <t>6.9.c</t>
  </si>
  <si>
    <t>6.9.c The forest owner or manager takes timely action to curtail or significantly reduce any adverse impacts resulting from their use of exotic species.</t>
  </si>
  <si>
    <t>Applicability: If the forest owner or manager is compliant with Indicator 6.9.a, and an outbreak of an exotic species occurs, then the outbreak of exotic species does not constitute non-compliance with Indicator 6.9.b.
Intent: this Criterion is specifically for cases that involve the intentional use of exotic species - it does not address invasive exotic plants or animals (this is addressed in Criterion 6.3).</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</si>
  <si>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</si>
  <si>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Intent: All three circumstances must be met in order for conversion to be allowed.
Guidance on “conversion”: In general, improvements to land (including provision of utilities, improved roads, and surveyed blocks) that are likely to result in development, are considered precursors to conversion. Advanced cases of improvements are considered conversion. For example, surveying and demarcating the land in and of itself does not constitute conversion, but installation of roads to each parcel is considered conversion. Although it may be difficult to distinguish some management activities that are geared toward development from acceptable silvicultural prescriptions (e.g., “real estate cuts” versus “shelterwood cuts”) it is the responsibility of the certificate holder to disclose the future goals for that management to the CB. 
Definition of “non-forest land”: Non-forest land consists of land that is managed for reasons other than the production of forest products, values, or amenities. Non-forest land includes land that does not classify as a forest ecosystem (including old agricultural fields, grasslands). “Non-forest land uses” include land that is forested, but current zoning and/or conditional use permits present intentions for future conditions of the land that will result in the loss of, or degradation of, production of forest products, values or amenities (e.g., commercial or industrial development, residential use).</t>
  </si>
  <si>
    <t>6.10.a</t>
  </si>
  <si>
    <t>6.10.a Forest conversion to non-forest land uses does not occur, except in circumstances where conversion entails a very limited portion of the forest management unit (note that Indicators 6.10.a, b, and c are related and all need to be conformed with for conversion to be allowed).</t>
  </si>
  <si>
    <t>Definition of “very limited portion”: less than 2% of the certified forest area on the FMU over a rolling five-year period. Lands that are converted for forest management purposes (e.g. roads, landings, management buildings) are not included in calculations of this limit.
Plantations can be established on forest sites that lack the vast majority of the native forest ecosystem components (see Indicator 10.2.b).</t>
  </si>
  <si>
    <t>6.10b</t>
  </si>
  <si>
    <t>6.10.b Forest conversion to non-forest land uses does not occur on high conservation value forest areas (note that Indicators 6.10.a, b, and c are related and all need to be conformed with for conversion to be allowed).</t>
  </si>
  <si>
    <t>6.10c</t>
  </si>
  <si>
    <t>6.10.c Forest conversion to non-forest land uses does not occur, except in circumstances where conversion will enable clear, substantial, additional, secure, long term conservation benefits across the forest management unit (note that Indicators 6.10.a, b, and c are related and all need to be conformed with for conversion to be allowed).</t>
  </si>
  <si>
    <t>Intent of “clear, substantial, additional, secure, long term conservation benefits across the forest management unit”: Conditions that enable these conservation benefits are limited by the following:
• The forest owner or manager provides documentation that any conversion to non-forest uses will result in additional conservation and/or restoration of natural forest, particularly HCVF and/or imperiled (or “rare”) species’ habitats, at levels above and beyond those otherwise required by the FSC-US FM Standard, and carries out that increased conservation and restoration.
• Negative environmental impacts of conversion to non-forest uses may be offset through compensatory management activities. The conservation benefits used to offset conversion to non-forest use must lead to equal or greater conservation values than those lost by the conversion. The compensatory activities may include establishment of conservation easements, contributions to local land trusts, transfer of lands to land trusts or public ownership, etc.
• In general, maintenance of an FSC certificate for the remainder of forest lands does not constitute sufficient conservation benefit.</t>
  </si>
  <si>
    <t>6.10d</t>
  </si>
  <si>
    <t>6.10.d Natural or semi-natural stands are not converted to plantations. Degraded, semi-natural stands may be converted to restoration plantations.</t>
  </si>
  <si>
    <t>6.10e</t>
  </si>
  <si>
    <t>6.10.e Justification for land-use and stand-type conversions is fully described in the long-term management plan, and meets the biodiversity conservation requirements of Criterion 6.3 (see also Criterion 7.1.l)</t>
  </si>
  <si>
    <t>6.10f</t>
  </si>
  <si>
    <t>6.10.f Areas converted to non-forest use for facilities associated with subsurface mineral and gas rights transferred by prior owners, or other conversion outside the control of the certificate holder, are identified on maps. The forest owner or manager consults with the CB to determine if removal of these areas from the scope of the certificate is warranted. To the extent allowed by these transferred rights, the forest owner or manager exercises control over the location of surface disturbances in a manner that minimizes adverse environmental and social impacts.</t>
  </si>
  <si>
    <t>Guidance: If the conversion will result in significant loss of forest resources, and where financially feasible, then the forest owner or manager should make a good faith effort to buy the rights before conversion occurs.</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</si>
  <si>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</si>
  <si>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Intent: This Principle is intended to ensure that management of the FMU is described in a comprehensive management plan. The plan should be developed with expertise and public input appropriate to the scale of the operation. The management plan, and the process of its development, should embody and consider all of the Principles and Criteria in this Standard.
The management plan may consist of a variety of documents or an umbrella document that describes how a collection of management documents relate to an integrated strategy for managing the forest. This may include a combination of ownership level plans, unit plans, site level plans (e.g., harvest plans), GIS, published guidelines (e.g., regional silviculture or BMP guides), landowner policies, and other information.
Guidance on scale and intensity of operations: All management plans regardless of the scale and intensity of operations must address the Indicators of Criterion 7.1 unless otherwise noted in the guidance below.</t>
  </si>
  <si>
    <r>
      <t xml:space="preserve">The management plan and supporting documents shall provide: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t>
    </r>
    <r>
      <rPr>
        <b/>
        <sz val="11"/>
        <color rgb="FFFF0000"/>
        <rFont val="Palatino"/>
        <family val="1"/>
      </rPr>
      <t>FF Supplemental Guidance: The management plan needs only to be as complex as the forest and activities to which it applies. It must include all components (a-i) listed in the Criterion, but some components may be addressed briefly and without reference to technical documents. It should be the judgment of the CB if the management plan is sufficient to capture decisions and activities in a manner consistent with FSC certification. A group of independent documents (multi-part plans) that addresses components listed In the Criterion (a-i) can serve as the management plan.</t>
    </r>
  </si>
  <si>
    <t>Intent: Criterion 7.1 ensures that a written management plan, as described in the Principle-level intent and guidance above, exists for the property within the scope of the certificate. The actions and objectives detailed in the plan are specific, achievable, measurable and adaptive. They are also sufficient to meet the requirements of this Standard.
Whenever the term “management plan” is used, it refers to any combination of documents and systems that meet the intent of the Indicator.</t>
  </si>
  <si>
    <t>7.1.a</t>
  </si>
  <si>
    <r>
      <rPr>
        <b/>
        <sz val="11"/>
        <rFont val="Palatino"/>
        <family val="1"/>
      </rPr>
      <t>Indicator 7.1.a The management plan identifies the ownership and legal status of the FMU and its resources, including rights held by the owner and rights held by others.</t>
    </r>
    <r>
      <rPr>
        <b/>
        <sz val="11"/>
        <color indexed="10"/>
        <rFont val="Palatino"/>
        <family val="1"/>
      </rPr>
      <t xml:space="preserve">
                                                                       </t>
    </r>
  </si>
  <si>
    <t xml:space="preserve">Guidance: Legal status information may be summarized in the plan as appropriate to the scale and complexity of the ownership and the relevance of applicable legal constraints on management activities.
Ownership status includes ownership type (e.g., fee, easement, lease).
Rights held by others may include: customary uses and use rights; indigenous peoples' rights; conservation easements, deed restrictions, and other easements or rights held by others; and leasing arrangements.                         </t>
  </si>
  <si>
    <t xml:space="preserve">FF Indicator 7.1.a A written management plan exists for the property or properties for which certification is being sought. The management plan includes the following components:   
i. Management objectives (ecological, silvicultural, social, and economic) and duration of the plan.
Guidance: Objectives relate to the goals expressed by the landowner within the constraints of site capability and the best available data on ecological, silvicultural, social and economic conditions.      
ii. Quantitative and qualitative description of the forest resources to be managed, including at minimum stand-level descriptions of the land cover, including species and size/age class and referencing inventory information. Guidance: In addition to stand-level descriptions of the land cover, information in site-level plans may include: landscape within which the forest is located; landscape-level considerations; past land uses of the forest; legal history and current status; socio-economic conditions; cultural, tribal and customary use issues and other relevant details that explain or justify management prescriptions.
iii. Description of silvicultural and/or other management system, prescriptions, rationale, and typical harvest systems (if applicable) that will be used.      
iv. Description of harvest limits (consistent with Criterion 5.6) and species selection. Also, description of the documentation considered from the options listed in Criterion 5.6 if the FMU does not have a calculated annual harvest rate.   </t>
  </si>
  <si>
    <r>
      <t xml:space="preserve">v. Description of environmental assessment and safeguards based on the assessment, including approaches to: (1) pest and weed management, (2) fire management, and (3) protection of riparian management zones; (4) protection of representative samples of existing ecosystems (see Criterion 6.4) and management of High Conservation Value Forests (see Principle 9). 
</t>
    </r>
    <r>
      <rPr>
        <b/>
        <sz val="11"/>
        <color rgb="FFFF0000"/>
        <rFont val="Palatino"/>
        <family val="1"/>
      </rPr>
      <t>Guidance: Regional environmental assessments and safeguards or strategies to address pest and weed management, fire management, protection of rare, threatened, and endangered species and plant community types, protection of riparian management zones, and protecting representative samples of ecosystems and High Conservation Value Forests may be developed by state conservation agencies. Site specific plans for family forests should be consistent with such guidance and may reference those works for clarity.</t>
    </r>
    <r>
      <rPr>
        <b/>
        <sz val="11"/>
        <color indexed="10"/>
        <rFont val="Palatino"/>
        <family val="1"/>
      </rPr>
      <t xml:space="preserve">
</t>
    </r>
  </si>
  <si>
    <t xml:space="preserve">vi. Description of location and protection of rare, threatened, and endangered species and plant community types.        
vii. Description of procedures to monitor the forest, including forest growth and dynamics, and other components as outlined in Principle 8.         
viii. Maps represent property boundaries, use rights, land cover types, significant hydrologic features, roads, adjoining land use, and protected areas in a manner that clearly relates to the forest description and management prescriptions. Guidance: Property level maps for family forests may be simple and efficient to produce, and may cover only the necessary information needed for management to the FSC-US Family Forest Standard. At the group level, if GIS is used coverage should include protected areas, planned management activities, land ownership, property boundaries, roads, timber production areas, forest types by age class, topography, soils, cultural and customary use areas, locations of natural communities, habitats of species referred to in Criterion 6.2, riparian zones and analysis capabilities to help identify High Conservation Value Forests. Group managers may rely on state conservation agencies for complex GIS services.                                                                                                                     </t>
  </si>
  <si>
    <t xml:space="preserve">  </t>
  </si>
  <si>
    <t>7.1.b</t>
  </si>
  <si>
    <r>
      <rPr>
        <b/>
        <sz val="11"/>
        <rFont val="Palatino"/>
        <family val="1"/>
      </rPr>
      <t>Indicator 7.1.b The management plan describes the history of land use and past management, current forest types and associated development, size class and/or successional stages, and natural disturbance regimes that affect the FMU (see Indicator 6.1.a).</t>
    </r>
    <r>
      <rPr>
        <b/>
        <sz val="11"/>
        <color indexed="10"/>
        <rFont val="Palatino"/>
        <family val="1"/>
      </rPr>
      <t xml:space="preserve">
FF Indicator 7.1.b Actions undertaken on the FMU are consistent with the management plan and help to achieve the stated goals and objectives of the plan.</t>
    </r>
  </si>
  <si>
    <t>Guidance: This Indicator refers to information already compiled in Indicator 6.1.a
Natural disturbance regimes include wind, fire, insects, and pathogens. Typical disturbance events in terms of opening size, intensity disturbance, range, and frequency of disturbance are described to the extent they are known.</t>
  </si>
  <si>
    <t>7.1.c</t>
  </si>
  <si>
    <r>
      <rPr>
        <b/>
        <sz val="11"/>
        <rFont val="Palatino"/>
        <family val="1"/>
      </rPr>
      <t xml:space="preserve">Indicator 7.1.c The management plan describes:
a) current conditions of the timber and non-timber forest resources being managed; b) desired future conditions; c) historical ecological conditions; and d) applicable management objectives and activities to move the FMU toward desired future conditions.
</t>
    </r>
    <r>
      <rPr>
        <b/>
        <sz val="11"/>
        <color indexed="10"/>
        <rFont val="Palatino"/>
        <family val="1"/>
      </rPr>
      <t>FF Indicator 7.1.c Inapplicable. All requirements have been incorporated into Family Forest Indicator 7.1.a.</t>
    </r>
  </si>
  <si>
    <t>Guidance: “Current conditions” are based on forest inventories or other information sources, as applicable. The level of detail in the plan may be a summary of the inventory data, or more general in nature as indicated by the resource and is commensurate with the resource and intensity of management (e.g., general descriptions of water body or wetland types and extent may suffice).
“Desired future conditions” are the characteristics that describe the long-term (e.g., 30-50 years) vision of the FMU, such as the amount and age or development class distribution of forest types, species composition, products, habitats and values, and other resources. Desired future conditions must be consistent with the requirements of this Standard.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“Management objectives” are typically time specific, measurable results that correspond to the goals.
Forest resources include timber, fish and wildlife, and NTFPs.</t>
  </si>
  <si>
    <t>7.1.d</t>
  </si>
  <si>
    <r>
      <rPr>
        <b/>
        <sz val="11"/>
        <rFont val="Palatino"/>
        <family val="1"/>
      </rPr>
      <t>Indicator 7.1.d The management plan includes a description of the landscape within which the FMU is located and describes how landscape-scale habitat elements described in Criterion 6.3 will be addressed.</t>
    </r>
    <r>
      <rPr>
        <b/>
        <sz val="11"/>
        <color indexed="10"/>
        <rFont val="Palatino"/>
        <family val="1"/>
      </rPr>
      <t xml:space="preserve">
FF Indicator 7.1.d Inapplicable. All requirements have been incorporated into Family Forest Indicator 7.1.a.</t>
    </r>
  </si>
  <si>
    <t>Guidance: The landscape description and landscape management objectives consider elements such as:
• land uses and trends in the surrounding landscape;
• a general description of forest ownership types and parcel sizes in the landscape;
• forest types, type of management, and general condition of forests within the landscape;
• significant water bodies and other features that cross the FMU boundary;
• diversity of habitats across the ownership, as indicated by forest type;
• species or species groups that may be significantly affected by habitat loss or fragmentation on the FMU.</t>
  </si>
  <si>
    <t>7.1.e</t>
  </si>
  <si>
    <r>
      <t xml:space="preserve">Indicator 7.1.e The management plan includes a description of the following resources and outlines activities to conserve and/or protect:
• rare, threatened, or endangered species and natural communities (see Criterion 6.2);
• plant species and community diversity and wildlife habitats (see Criterion 6.3);
• water resources (see Criterion 6.5);
• soil resources (see Criterion 6.3);
• Representative Sample Areas (see Criterion 6.4);
• High Conservation Value Forests (see Principle 9);
• Other special management areas.
</t>
    </r>
    <r>
      <rPr>
        <b/>
        <sz val="11"/>
        <color rgb="FFFF0000"/>
        <rFont val="Palatino"/>
        <family val="1"/>
      </rPr>
      <t>FF Indicator 7.1.e Inapplicable. All requirements have been incorporated into Family Forest Indicator 7.1.a.</t>
    </r>
  </si>
  <si>
    <t>Guidance: The management plan should have sufficient detail to describe the current resources and how the landowner/manager complies with Criteria 6.2, 6.3, 6.4, 6.5, and Principle 9.
The plan may reference supporting guidelines and policies that describe specific management practices. Site-specific information and practices may be included in operational plans.</t>
  </si>
  <si>
    <t>7.1.f</t>
  </si>
  <si>
    <r>
      <rPr>
        <b/>
        <sz val="11"/>
        <rFont val="Palatino"/>
        <family val="1"/>
      </rPr>
      <t>Indicator 7.1.f If invasive species are present, the management plan describes invasive species conditions, applicable management objectives, and how they will be controlled (see Indicator 6.3.j).</t>
    </r>
    <r>
      <rPr>
        <b/>
        <sz val="11"/>
        <color indexed="10"/>
        <rFont val="Palatino"/>
        <family val="1"/>
      </rPr>
      <t xml:space="preserve">
FF Indicator 7.1.f Inapplicable. All requirements have been incorporated into Family Forest Indicator 7.1.a.</t>
    </r>
  </si>
  <si>
    <t>Guidance: The plan may reference supporting guidelines and policies that describe specific management practices.</t>
  </si>
  <si>
    <t>7.1.g</t>
  </si>
  <si>
    <r>
      <rPr>
        <b/>
        <sz val="11"/>
        <rFont val="Palatino"/>
        <family val="1"/>
      </rPr>
      <t>Indicator 7.1.g The management plan describes insects and diseases, current or anticipated outbreaks on forest conditions and management goals, and how insects and diseases will be managed (see Criteria 6.6 and 6.8).</t>
    </r>
    <r>
      <rPr>
        <b/>
        <sz val="11"/>
        <color indexed="10"/>
        <rFont val="Palatino"/>
        <family val="1"/>
      </rPr>
      <t xml:space="preserve">
FF Indicator 7.1.g Inapplicable. All requirements have been incorporated into Family Forest Indicator 7.1.a.</t>
    </r>
  </si>
  <si>
    <t>Disease may include biotic factors (e.g., fungi and other pathogens) and abiotic factors (e.g., acidic deposition).
Guidance: Potential impacts on stocking or harvest are described.
The management plan may reference supporting guidelines and policies that describe specific management practices.
This description is commensurate with the likelihood of outbreaks or infestations.</t>
  </si>
  <si>
    <t>7.1.h</t>
  </si>
  <si>
    <r>
      <t xml:space="preserve">Indicator 7.1.h If chemicals are used, the plan describes what is being used, applications, and how the management system conforms with Criterion 6.6.
</t>
    </r>
    <r>
      <rPr>
        <b/>
        <sz val="11"/>
        <color rgb="FFFF0000"/>
        <rFont val="Palatino"/>
        <family val="1"/>
      </rPr>
      <t>FF Indicator 7.1.h Inapplicable. All requirements have been incorporated into Family Forest Indicator 7.1.a.</t>
    </r>
  </si>
  <si>
    <t>7.1.i</t>
  </si>
  <si>
    <r>
      <t xml:space="preserve">Indicator 7.1.i If biological controls are used, the management plan describes what is being used, applications, and how the management system conforms with Criterion 6.8.
</t>
    </r>
    <r>
      <rPr>
        <b/>
        <sz val="11"/>
        <color rgb="FFFF0000"/>
        <rFont val="Palatino"/>
        <family val="1"/>
      </rPr>
      <t>FF Indicator 7.1.i Inapplicable. All requirements have been incorporated into Family Forest Indicator 7.1.a.</t>
    </r>
  </si>
  <si>
    <t>7.1.j</t>
  </si>
  <si>
    <r>
      <t xml:space="preserve">Indicator 7.1.j The management plan incorporates the results of the evaluation of social impacts, including:
• traditional cultural resources and rights of use (see Criterion 2.1);
• potential conflicts with customary uses and use rights (see Criteria 2.2, 2.3, 3.2);
• management of ceremonial, archeological, and historic sites (see Criteria 3.3 and 4.5);
• management of aesthetic values (see Indicator 4.4.a);
• public access to and use of the forest, and other recreation issues;
• local and regional socioeconomic conditions and economic opportunities, including creation and/or maintenance of quality jobs (see Indicators 4.1.b and 4.4.a), local purchasing opportunities (see Indicator 4.1.e), and participation in local development opportunities (see Indicator 4.1.g).
</t>
    </r>
    <r>
      <rPr>
        <b/>
        <sz val="11"/>
        <color rgb="FFFF0000"/>
        <rFont val="Palatino"/>
        <family val="1"/>
      </rPr>
      <t>FF Indicator 7.1.j Inapplicable. All requirements have been incorporated into Family Forest Indicator 7.1.a.</t>
    </r>
  </si>
  <si>
    <t>7.1.k</t>
  </si>
  <si>
    <r>
      <t xml:space="preserve">Indicator 7.1.k The management plan describes the general purpose, condition and maintenance needs of the transportation network (see Indicator 6.5.e).
</t>
    </r>
    <r>
      <rPr>
        <b/>
        <sz val="11"/>
        <color rgb="FFFF0000"/>
        <rFont val="Palatino"/>
        <family val="1"/>
      </rPr>
      <t>FF Indicator 7.1.k Inapplicable. All requirements have been incorporated into Family Forest Indicator 7.1.a.</t>
    </r>
  </si>
  <si>
    <t>Intent: The transportation network includes roads, skid trials, landings, and stream crossings. Management needs include maintenance, upgrades, closures, etc.</t>
  </si>
  <si>
    <t>7.1.l</t>
  </si>
  <si>
    <r>
      <t xml:space="preserve">Indicator 7.1.l The management plan describes the silvicultural and other management systems used and how they will sustain, over the long term, forest ecosystems present on the FMU.
</t>
    </r>
    <r>
      <rPr>
        <b/>
        <sz val="11"/>
        <color rgb="FFFF0000"/>
        <rFont val="Palatino"/>
        <family val="1"/>
      </rPr>
      <t>FF Indicator 7.1.l Inapplicable. All requirements have been incorporated into Family Forest Indicator 7.1.a.</t>
    </r>
  </si>
  <si>
    <t>7.1.m</t>
  </si>
  <si>
    <r>
      <t xml:space="preserve">Indicator 7.1.m The management plan describes how species selection and harvest rate calculations were developed to meet the requirements of Criterion 5.6.
</t>
    </r>
    <r>
      <rPr>
        <b/>
        <sz val="11"/>
        <color rgb="FFFF0000"/>
        <rFont val="Palatino"/>
        <family val="1"/>
      </rPr>
      <t>FF Indicator 7.1.m Inapplicable. All requirements have been incorporated into Family Forest Indicator 7.1.a.</t>
    </r>
  </si>
  <si>
    <t>Intent: “species selection” refers to species selected to harvest, retain, and promote regeneration.
Guidance: The plan describes the methods used to calculate the harvest level, and describes how that level is consistent with the composition, structures, and functions of the FMU in accordance with Criterion 6.3 and other applicable Criteria.</t>
  </si>
  <si>
    <t>7.1.n</t>
  </si>
  <si>
    <r>
      <t xml:space="preserve">Indicator 7.1.n The management plan includes a description of monitoring procedures necessary to address the requirements of Criterion 8.2.
</t>
    </r>
    <r>
      <rPr>
        <b/>
        <sz val="11"/>
        <color rgb="FFFF0000"/>
        <rFont val="Palatino"/>
        <family val="1"/>
      </rPr>
      <t>FF Indicator 7.1.n Inapplicable. All requirements have been incorporated into Family Forest Indicator 7.1.a.</t>
    </r>
  </si>
  <si>
    <t>7.1.o</t>
  </si>
  <si>
    <r>
      <t xml:space="preserve">Indicator 7.1.o The management plan includes maps describing the resource base, the characteristics of general management zones, special management areas, and protected areas at a level of detail to achieve management objectives and protect sensitive sites.
</t>
    </r>
    <r>
      <rPr>
        <b/>
        <sz val="11"/>
        <color rgb="FFFF0000"/>
        <rFont val="Palatino"/>
        <family val="1"/>
      </rPr>
      <t>FF Indicator 7.1.o Inapplicable. All requirements have been incorporated into Family Forest Indicator 7.1.a.</t>
    </r>
  </si>
  <si>
    <t>Guidance: Depending on the map scale (e.g. forest level vs. stand level) and purpose and intensity of management, maps should include:
• property boundaries and ownership;
• roads and trails;
• planned management activities including forest product harvest areas;
• forest types by age class;
• topography, soils, water courses and water bodies;
• wetlands and riparian zones;
• archeological and cultural sites and customary use areas;
• locations of unique and sensitive natural communities, habitats and features;
• rare, threatened and endangered species;
• Representative Sample Areas, and
• designated protected areas and High Conservation Value Forests.
The location of sensitive sites (e.g. rare plants or archaeological sites) need not be made publicly available to protect the resource.</t>
  </si>
  <si>
    <t>7.1.p</t>
  </si>
  <si>
    <r>
      <t xml:space="preserve">Indicator 7.1.p The management plan describes and justifies the types and sizes of harvesting machinery and techniques employed on the FMU to minimize or limit impacts to the resource.
</t>
    </r>
    <r>
      <rPr>
        <b/>
        <sz val="11"/>
        <color rgb="FFFF0000"/>
        <rFont val="Palatino"/>
        <family val="1"/>
      </rPr>
      <t>FF Indicator 7.1.p Inapplicable. All requirements have been incorporated into Family Forest Indicator 7.1.a.</t>
    </r>
  </si>
  <si>
    <t>Guidance: The landowner or manager provides rationale for the types of equipment used in different situations. Where they are not legally allowed to restrict the type of equipment (e.g., some state harvesting contracting requirements), the plan describes how different types of equipment are selected.</t>
  </si>
  <si>
    <t>7.1.q</t>
  </si>
  <si>
    <r>
      <t xml:space="preserve">Indicator 7.1.q Plans for harvesting and other significant site-disturbing management activities required to carry out the management plan are prepared prior to implementation. Plans clearly describe the activity, the relationship to objectives, outcomes, any necessary environmental safeguards, health and safety measures, and include maps of adequate detail.
</t>
    </r>
    <r>
      <rPr>
        <b/>
        <sz val="11"/>
        <color rgb="FFFF0000"/>
        <rFont val="Palatino"/>
        <family val="1"/>
      </rPr>
      <t>FF Indicator 7.1.q Inapplicable. All requirements have been incorporated into Family Forest Indicator 7.1.a.</t>
    </r>
  </si>
  <si>
    <t>Intent: This Indicator ensures that potential impacts and outcomes of site specific activities are addressed in a way that reflects the intent of a more general (not site-specific) management plan.
Desired outcomes include both the immediate post-activity condition (e.g., stocking and composition) and desired longer-term outcomes (e.g., regeneration).
Other significant site disturbing management activities may include, but are not limited to: site preparation, prescribed burns, use of chemicals or biological control agents, and road building or significant road maintenance.
Guidance: Operation plans may be integrated into the management plan (more likely on small ownerships) or be a separate document prior to the activity (e.g., a form or narrative, with associated map).
Harvest activity descriptions include the silvicultural system and specific practice, and desired post-harvest condition and other outcomes (e.g. regeneration).
This Indicator may be addressed with a combination of documents, such as contracts, maps, BMPs, and pre-harvest checklists.
For public lands, plans should be made available to the public prior to commencement of significant operations. The land manager should address public comments as part of the process of revising the plans.</t>
  </si>
  <si>
    <t>7.1.r</t>
  </si>
  <si>
    <r>
      <t xml:space="preserve">Indicator 7.1.r The management plan describes the stakeholder consultation process.
</t>
    </r>
    <r>
      <rPr>
        <b/>
        <sz val="11"/>
        <color rgb="FFFF0000"/>
        <rFont val="Palatino"/>
        <family val="1"/>
      </rPr>
      <t>FF Indicator 7.1.r Inapplicable. All requirements have been incorporated into Family Forest Indicator 7.1.a.</t>
    </r>
  </si>
  <si>
    <t>The management plan shall be periodically revised to incorporate the results of monitoring or new scientific and technical information, as well as to respond to changing environmental, social and economic circumstances.</t>
  </si>
  <si>
    <t>Intent: Elements of Criterion 7.2 are elaborated upon more fully under the related Indicators of Principle 8. This Criterion is closely related to Criterion 8.4 which requires that monitoring results be incorporated into the management plan.</t>
  </si>
  <si>
    <t>7.2.a</t>
  </si>
  <si>
    <t>7.2.a The management plan is kept up to date. It is reviewed on an ongoing basis and is updated whenever necessary to incorporate the results of monitoring or new scientific and technical information, as well as to respond to changing environmental, social and economic circumstances. At a minimum, a full revision occurs every 10 years.</t>
  </si>
  <si>
    <t>Intent: The rigor of the review and update is contingent upon scale and intensity of management, and updates should focus on those aspects of the plan where changes are necessary.
It is not the intent that a hard-copy management plan is re-written every time there is a harvest or a natural disturbance (wildfire or pest infestation) on some part of the FMU. When the impact is large enough to require changes in management strategy, it may require revision of specific parts of the management plan.
Reasons for modifying the management plan may include but are not limited to: (1) in response to, and to incorporate, the results of monitoring as outlined in Principle 8; (2) whenever changes are proposed to the plan’s primary objectives or management system; (3) whenever a significant environmental impact, threat or natural disturbance occurs; (4) whenever significant changes in uses of the FMU occur; (5) when there are significant changes in socio-economic circumstances.
The management system may incorporate ongoing and dynamic processes or data such as GIS.</t>
  </si>
  <si>
    <t>Forest workers shall receive adequate training and supervision to ensure proper implementation of the management plan.</t>
  </si>
  <si>
    <t>7.3.a</t>
  </si>
  <si>
    <t>7.3.a Workers are qualified to properly implement the management plan; all forest workers are provided with sufficient guidance and supervision to adequately implement their respective components of the plan.</t>
  </si>
  <si>
    <t>Guidance: Adequate training and supervision measures may include but are not limited to: employers actively train employees in the goals and requirements of this and other applicable FSC standards; loggers and other operators participate in informal and formal training, such as Forest Industry Safety Training Alliance, Game of Logging and similar programs; professional foresters and resource managers meet continuing education standards, such as Society of American Foresters 'Certified Forester' program; foresters, loggers, and other relevant employees are trained to understand SMZ, RMZ, rare species, and HCVF forest protection requirements for the forest, as well as safeguards relating to chemical applications; field personnel are provided with written harvest plans and/or maps that clearly guide actions required to implement the management plan; and meetings occur as needed to review operations and make any necessary adjustments.</t>
  </si>
  <si>
    <t>While respecting the confidentiality of information, forest managers shall make publicly available a summary of the primary elements of the management plan, including those listed in Criterion 7.1 above</t>
  </si>
  <si>
    <t>Intent: The owner or manager of a private forest may withhold proprietary information (e.g., timber volumes by size and age class, marketing strategies, and other financial information, see Criterion 8.5) but is required to share information from the plan that informs stakeholders of management activities and implementation of the Principles, Criteria and Indicators found in this Standard.</t>
  </si>
  <si>
    <t>7.4.a</t>
  </si>
  <si>
    <t>7.4.a While respecting landowner confidentiality, the management plan or a management plan summary that outlines the elements of the plan described in Criterion 7.1 is available to the public either at no charge or a nominal fee.</t>
  </si>
  <si>
    <t>Guidance: See Criterion 8.5 for more information on respecting landowner confidentiality and what is acceptable to provide in a public summary. Limited elements of the plan may be excluded to protect the security of environmentally sensitive and/or proprietary information.
When possible, the forest owner/manager should post a summary of the management plan on their website, but at a minimum this summary is made available upon request.</t>
  </si>
  <si>
    <t>7.4.b</t>
  </si>
  <si>
    <t>7.4.b Managers of public forests make draft management plans, revisions and supporting documentation easily accessible for public review and comment prior to their implementation. Managers address public comments and modify the plans to ensure compliance with this Standard</t>
  </si>
  <si>
    <t>Applicability: this Indicator is applicable only to public forests.</t>
  </si>
  <si>
    <r>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r>
    <r>
      <rPr>
        <b/>
        <sz val="11"/>
        <color rgb="FFFF0000"/>
        <rFont val="Palatino"/>
        <family val="1"/>
      </rPr>
      <t>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t>
    </r>
  </si>
  <si>
    <t>Intent: A key aspect of forest management is monitoring to ensure that current conditions are known and can be compared with desired future conditions and management objectives, and as necessary to adjust management techniques to address social, economic or environmental effects. Monitoring ensures that forest management, conservation, and restoration objectives continue to be met as effectively as possible, even given unanticipated outcomes and/or changing conditions. Principle 8 is concerned with design and implementation of the monitoring program. Principle 8 also identifies requirements that enable an FSC chain-of-custody to operate.
Monitoring programs shall be designed appropriate to the scale and intensity of forest management.</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</si>
  <si>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</si>
  <si>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8.1.a</t>
  </si>
  <si>
    <r>
      <rPr>
        <b/>
        <sz val="11"/>
        <rFont val="Palatino"/>
        <family val="1"/>
      </rPr>
      <t>Indicator 8.1.a Consistent with the scale and intensity of management, the forest owner or manager develops and consistently implements a regular, comprehensive, and replicable written monitoring protocol.</t>
    </r>
    <r>
      <rPr>
        <b/>
        <sz val="11"/>
        <color indexed="10"/>
        <rFont val="Palatino"/>
        <family val="1"/>
      </rPr>
      <t xml:space="preserve">
FF Indicator 8.1.a For Family Forests, the forest owner or manager develops and consistently implements a regular, comprehensive, and replicable written monitoring protocol. Monitoring may be scaled to the size and intensity of the management operations that affect the resources identified in C8.2.</t>
    </r>
  </si>
  <si>
    <t>Guidance: Monitoring should be focused on data that are of sufficient detail to evaluate current conditions, the effects of management on economic, environmental, and social resources of the FMU, and to track progress towards desired future conditions and management objectives.
The monitoring program should describe procedures and their frequency, and be sufficient to ensure that current conditions are known and can be compared with desired future conditions and management objectives.
Scale of operations: Medium and large ownerships are expected to have systematic and robust data collections for resources that are affected by management, while smaller operations may have informal and qualitative requirements for data collection.
Intensity and frequency of operations: More and/or better data are needed for resources that are significantly or frequently altered (e.g., timber stocking composition, and stand structure) than for those that are minimally impacted (e.g., protected areas where there are no operations).</t>
  </si>
  <si>
    <r>
      <t xml:space="preserve">Forest management should include the research and data collection needed to monitor, at a minimum, the following indicators: 
a) Yield of all forest products harvested. 
b) Growth rates, regeneration and condition of the forest. 
c)Composition and observed changes in the flora and fauna. 
d) Environmental and social impacts of harvesting and other operations. 
e) Costs, productivity, and efficiency of forest management.
</t>
    </r>
    <r>
      <rPr>
        <b/>
        <sz val="11"/>
        <color rgb="FFFF0000"/>
        <rFont val="Palatino"/>
        <family val="1"/>
      </rPr>
      <t>FF Applicability: The requirements of the Indicators associated with this Criterion are FMU-specific and might not all be applicable for all family forests. The certifying body and landowner/manager shall determine which components are applicable based on the management plan and operations. For example, Indicators 8.2.d.3, 8.2.d.4, and 8.2.d.5 are generally not applicable to family forests. An inventory system (Indicator 8.2.a.1) must be maintained.</t>
    </r>
  </si>
  <si>
    <t>8.2.a.1</t>
  </si>
  <si>
    <t>8.2.a.1 For all commercially harvested products, an inventory system is maintained. The inventory system includes at a minimum: a) species, b) volumes, c) stocking, d) regeneration, and e) stand and forest composition and structure; and f) timber quality.</t>
  </si>
  <si>
    <t>Guidance: Information gathered and maintained as part of the inventory system is dependent on the scale and intensity of the management objectives.</t>
  </si>
  <si>
    <t>8.2.a.2</t>
  </si>
  <si>
    <t>8.2.a.2 Significant, unanticipated removal or loss or increased vulnerability of forest resources is monitored and recorded. Recorded information includes date and location of occurrence, description of disturbance, extent and severity of loss, and may be both quantitative and qualitative.</t>
  </si>
  <si>
    <t>Guidance: Removal, loss or increased vulnerability of forest products may result from poaching, fire, pests, disease, storm, over-browsing or other depredation, infestation by invasive species or other disturbances.</t>
  </si>
  <si>
    <t>8.2.b</t>
  </si>
  <si>
    <t>8.2.b The forest owner or manager maintains records of harvested timber and NTFPs (volume and product and/or grade). Records must adequately ensure that the requirements under Criterion 5.6 are met.</t>
  </si>
  <si>
    <t>8.2.c</t>
  </si>
  <si>
    <t>8.2.c The forest owner or manager periodically obtains data needed to monitor presence on the FMU of: 1) Rare, threatened and endangered species and/or their habitats; 2) Common and rare plant communities and/or habitat; 3) Location, presence and abundance of invasive species; 4) Condition of protected areas, set-asides and buffer zones; 5) High Conservation Value Forests (see Criterion 9.4).</t>
  </si>
  <si>
    <t>Intent: It is not the intent of Indicator 8.2.c to require that all species be monitored, but rather to focus on monitoring of habitat conditions (as indicated by Criterion 6.2 and Criterion 6.3).
Guidance: Monitoring should be adequate to address the habitat conditions required by Criteria 6.2, 6.3, 6.4, and Principle 9.
The intensity of monitoring required to address habitats protected by Criteria 6.2, 6.4, and Principle 9 is relative to the degree of protection and allowed management activities. For protected areas, informal monitoring may be sufficient. However, if management may have adverse impacts on a species (for example, intensive harvesting in a small watershed with endangered fish), then population monitoring may be necessary. Wherever RTE species are involved, more intense evaluation and protection actions are likely required. Consultation with conservation agencies responsible for the species or habitat type may be used to determine the level of monitoring.
Common plant and wildlife species habitat is primarily addressed by monitoring the abundance and distribution of plant communities and/or habitat types and their associated development, size class and/or successional stages. Approaches to classifying plant communities and development stages are described in the guidance to Indicator 6.1.a. The intensity of monitoring for other elements of Criterion 6.3 is dependent on the scale and intensity of the operations. Elements monitored may include: analysis of habitat connectivity as landscape-scale habitat features as indicated by forest inventory, cover type data, and aerial imagery; condition of riparian zones and other important habitats; and the size and abundance of snags and live decay trees.
Informal approaches to monitoring invasive species (e.g., pre-harvest site inspections) may be adequate if the observations are routinely made and adequate to identify invasive species in early stages.</t>
  </si>
  <si>
    <t>8.2.d.1</t>
  </si>
  <si>
    <t>8.2.d.1 Monitoring is conducted to ensure that site specific plans and operations are properly implemented, environmental impacts of site disturbing operations are minimized, and that harvest prescriptions and guidelines are effective.</t>
  </si>
  <si>
    <t>Guidance: This includes evidence of potential impacts to soil and water quality, wetlands and riparian zones, and instances of erosion or damage to non-target species.
Short-term impacts are monitored during and at the close of operations.
Long-term impacts are monitored at an appropriate length of time after the operation to ensure that protection measures (e.g., water bars) are stable and functioning. Once protection measures are determined to be stable and effective, additional long-term monitoring may not be required.</t>
  </si>
  <si>
    <t>8.2.d.2</t>
  </si>
  <si>
    <t>8.2.d.2 A monitoring program is in place to assess the condition and environmental impacts of the forest-road system.</t>
  </si>
  <si>
    <t>Intent: The forest-road system includes trails used for motorized recreation.
Guidance: Road system monitoring may include but is not limited to: potential slope failures, erosion and water quality impacts, aquatic species’ passage, overall road extent and density, and impacts of skid trails and other non-permanent roads.
Monitoring requirements may be minimized in areas where there is no management activity and/or on non-active roads.</t>
  </si>
  <si>
    <t>8.2.d.3</t>
  </si>
  <si>
    <t>8.2.d.3 The landowner or manager monitors relevant socio-economic issues (see Indicator 4.4.a), including the social impacts of harvesting, participation in local economic opportunities (see Indicator 4.1.g), the creation and/or maintenance of quality job opportunities (see Indicator 4.1.b), and local purchasing opportunities (see Indicator 4.1.e).</t>
  </si>
  <si>
    <t>8.2.d.4</t>
  </si>
  <si>
    <t>8.2.d.4 Stakeholder responses to management activities are monitored and recorded as necessary.</t>
  </si>
  <si>
    <t>8.2.d.5</t>
  </si>
  <si>
    <t>8.2.d.5 Where sites of cultural significance exist, the opportunity to jointly monitor sites of cultural significance is offered to tribal representatives (see Principle 3).</t>
  </si>
  <si>
    <t>8.2.e</t>
  </si>
  <si>
    <t>8.2.e The forest owner or manager monitors the costs and revenues of management in order to assess productivity and efficiency.</t>
  </si>
  <si>
    <t>Intent: This Indicator is closely related to Criterion 5.1, which identifies that economic viability should take into account environmental, social and operational costs of production.
Revenues include income from timber and non-timber resources, recreational leases, payments for ecosystem services, and other forest uses within the FMU.</t>
  </si>
  <si>
    <t>Intent: Chain-of-custody (CoC) is an important aspect of the FSC system. For products claimed to be sourced from FSC-certified forests, CoC tracks certified products from the forest of origin throughout the supply chain. The critical first link in the supply chain, and the focus of this Criterion, is from the point of harvest to the transfer of ownership, and it is the responsibility of the forest owner/manager of a FSC-certified forest to maintain the integrity of certified products within this first link in the supply chain.</t>
  </si>
  <si>
    <t>8.3.a</t>
  </si>
  <si>
    <t>8.3.a When forest products are being sold as FSC-certified, the forest owner or manager has a system that prevents mixing of FSC-certified and non-certified forest products prior to the point of sale.</t>
  </si>
  <si>
    <t>8.3.b</t>
  </si>
  <si>
    <t>8.3.b The forest owner or manager maintains documentation to enable the tracing of the harvested material from each harvested product from its origin to the point of sale.</t>
  </si>
  <si>
    <t>Intent: This Indicator does not require the landowner or manager to maintain a Chain-of-Custody certificate, but rather to be able to sell an FSC-certified product as certified to a Chain-of-Custody business.</t>
  </si>
  <si>
    <t>The results of monitoring shall be incorporated into the implementation and revision of the management plan.</t>
  </si>
  <si>
    <t>8.4.a</t>
  </si>
  <si>
    <t>8.4.a The forest owner or manager monitors and documents the degree to which the objectives stated in the management plan are being fulfilled, as well as significant deviations from the plan.</t>
  </si>
  <si>
    <t>8.4.b</t>
  </si>
  <si>
    <t>8.4.b Where monitoring indicates that management objectives and guidelines, including those necessary for conformance with this Standard, are not being met or if changing conditions indicate that a change in management strategy is necessary, the management plan, operational plans, and/or other plan implementation measures are revised to ensure the objectives and guidelines will be met. If monitoring shows that the management objectives and guidelines themselves are not sufficient to ensure conformance with this Standard, then the objectives and guidelines are modified.</t>
  </si>
  <si>
    <t>Intent: This Indicator requires that the results of monitoring be reflected in the implementation of the management plan. Revisions to the management plan as a result of monitoring are also addressed in Criterion 7.2.</t>
  </si>
  <si>
    <t>While respecting the confidentiality of information, forest managers shall make publicly available a summary of the results of monitoring indicators, including those listed in Criterion 8.2.</t>
  </si>
  <si>
    <t>8.5.a</t>
  </si>
  <si>
    <r>
      <t xml:space="preserve">8.5.a While protecting landowner confidentiality, either full monitoring results or an up-to-date summary of the most recent monitoring information is maintained, covering the Indicators listed in Criterion 8.2, and is available to the public, free or at a nominal price, upon request. 
</t>
    </r>
    <r>
      <rPr>
        <b/>
        <sz val="11"/>
        <color rgb="FFFF0000"/>
        <rFont val="Palatino"/>
        <family val="1"/>
      </rPr>
      <t>FF Applicability: Only those elements determined to be applicable to Criterion 8.2 need to be included in the monitoring results and/or summary.</t>
    </r>
  </si>
  <si>
    <t>Guidance: Information that is considered confidential can be presented in such a way as to protect its confidentiality, including data on production, inventory, growth and costs of operation, and other information deemed to provide a competitive advantage or proprietary in nature. This information can be represented in the public summary as trends, percentages, or in terms of their relation to the goals and limits outlined in the management plan.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</si>
  <si>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</si>
  <si>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Intent: High Conservation Value Forests are managed to protect and maintain their identified high conservation value attributes. In some cases, active management is consistent with these attributes, and in other cases (e.g., most old growth forests), active management is specifically precluded.
FSC introduced the concept of High Conservation Value Forests (HCVFs) in 1999 to ensure identification and proper management of forest areas with exceptional conservation value. FSC defines High Conservation Value Forests as those that possess one or more of the following High Conservation Values (HCVs):
1. HCV forest areas containing globally, regionally or nationally significant concentrations of biodiversity values (e.g., endemism, endangered species, refugia), including RTE species and their habitats;
2. HCV forest areas containing globally, regionally or nationally significant large landscape level forests, contained within, or containing the management unit, where viable populations of most if not all naturally occurring species exist in natural patterns of distribution and abundance;
3. HCV forest areas that are in or contain rare, threatened or endangered ecosystems;
4. HCV forest areas that provide basic services of nature in critical situations (e.g., watershed protection, erosion control);
5. HCV forest areas fundamental to meeting basic needs of local communities (e.g., subsistence, health); or,
6. HCV forest areas critical to local communities’ traditional cultural identity (areas of cultural, ecological, economic or religious significance identified in cooperation with such local communities).</t>
  </si>
  <si>
    <t>The FSC-US National HCVF Assessment Framework may be used as a resource for assessing the presence of HCVs on the FMU, and includes definitions, data resources, and guiding questions. This Framework is currently available in the Standards section of the FSC-US website, www.us.fsc.org.
See Appendix F ‘High Conservation Value Forests’ for definitions and guidance on the terms listed above.</t>
  </si>
  <si>
    <r>
      <t xml:space="preserve">Assessment to determine the presence of the attributes consistent with High Conservation Value Forests will be completed, appropriate to scale and intensity of forest management. 
</t>
    </r>
    <r>
      <rPr>
        <b/>
        <sz val="11"/>
        <color rgb="FFFF0000"/>
        <rFont val="Palatino"/>
        <family val="1"/>
      </rPr>
      <t>FF Guidance: the complexity of the assessment is to be based on the scale and intensity of the operation as well as the likelihood of HCV presence and the potential of risk to HCVs. For example, operations located in areas known for a higher likelihood of occurrence of HCVs are expected to undergo a more thorough assessment.</t>
    </r>
  </si>
  <si>
    <t>Applicability: All forest operations, regardless of size and scale, must adequately meet the intent of this Criterion; the complexity of the assessment is based on the scale and intensity of the operation.</t>
  </si>
  <si>
    <t>9.1.a</t>
  </si>
  <si>
    <t>9.1.a The forest owner or manager identifies and maps the presence of High Conservation Value Forests (HCVF) within the FMU and, to the extent that data are available, adjacent to their FMU, in a manner consistent with the assessment process, definitions, data sources, and other guidance described in Appendix F.                                                                                                                                   Given the relative rarity of old growth forests in the contiguous United States, these areas are normally designated as HCVF, and all old growth must be managed in conformance with Indicator 6.3.a.3 and requirements for legacy trees in Indicator 6.3.f.</t>
  </si>
  <si>
    <t>Intent: A High Conservation Value Forest is an area with one or more of the attributes listed in the Principle-level Intent statement and further defined in Appendix F.
Data resources for HCV 1-4: The rigor of the assessment, including choices of data sources consulted, is based on the likelihood of, and the occurrence of, HCVs on the FMU and the risk of negative impacts to the HCVs. Data sources include:
• State Natural Heritage Programs
• State conservation, fish and wildlife Agencies
• State Wildlife Action Plan
• US Fish and Wildlife Service
• National Marine Fisheries Service
• Local or regional water management districts
• Nature Serve
• Conservation groups whose primary mission is science-based biodiversity protection and management (e.g., The Nature Conservancy, Audubon)
• Local experts (e.g., hydrologists, soil scientists, tribal experts)
• Forest Management Unit (FMU) cover type maps and forest inventory data
• US Forest Service (USFS) Ecoregions (See Appendix D)
• Rare ecosystem information gathered as per Criteria 6.1, 6.2 and 6.4
• For old growth, stand-level assessments
• Soil, watershed and aquifer maps</t>
  </si>
  <si>
    <t>Data resources for HCV 5-6: In most cases, assessments of local community rights (i.e., legal or customary tenure or use rights) and tribal rights consistent with Criterion 2.2, Principle 3, and Criterion 4.4 will be sufficient to determine if there is potential for this HCV to occur on the FMU. Additional information sources may include but are not limited to:
• Native American tribes, bands, and organizations
• Community groups dependent upon the forest for basic needs as identified
• Federal and state government agencies with responsibilities to Native American groups and local communities
• Anthropologists or social scientists with local forest expertise
• State cultural heritage list
Guidance: The HCVF Assessment Framework may be used as a resource for determining the presence</t>
  </si>
  <si>
    <t>9.1.b</t>
  </si>
  <si>
    <r>
      <rPr>
        <b/>
        <sz val="11"/>
        <rFont val="Palatino"/>
        <family val="1"/>
      </rPr>
      <t>Indicator 9.1.b In developing the assessment, the forest owner or manager consults with qualified specialists, independent experts, and local community members who may have knowledge of areas that meet the definition of HCVs.</t>
    </r>
    <r>
      <rPr>
        <b/>
        <sz val="11"/>
        <color indexed="10"/>
        <rFont val="Palatino"/>
        <family val="1"/>
      </rPr>
      <t xml:space="preserve">
FF Indicator 9.1.b In developing the assessment, the forest owner or manager consults with databases, qualified experts, and/or best available research and literature.</t>
    </r>
  </si>
  <si>
    <t>Guidance: Dependent on the potential for negatively impacting HCVs, a credible outside review of the assessment may be required.</t>
  </si>
  <si>
    <t>9.1.c</t>
  </si>
  <si>
    <t>9.1.c A summary of the assessment results and management strategies (see Criterion 9.3) is included in the management plan summary that is made available to the public.</t>
  </si>
  <si>
    <t>The consultative portion of the certification process must place emphasis on the identified conservation attributes, and options for the maintenance thereof.</t>
  </si>
  <si>
    <t>Intent: This Criterion is focused on the landowner or manager engaging in a consultation process and not the CBs certification process. FSC-ADV-30-901 Interpretation of Criterion 9.2 clarifies the meaning of this Criterion. The FSC Board of Directors agreed that the Criterion requires that forest managers should consult with stakeholders to identify presence of, and management options for, High Conservation Values. Further background information is available in the FSC Board paper BM28-17 FSC Criterion 9.2.</t>
  </si>
  <si>
    <t>9.2.a</t>
  </si>
  <si>
    <r>
      <t xml:space="preserve">9.2.a The forest owner or manager holds consultations with stakeholders and experts to confirm that proposed HCVF locations and their attributes have been accurately identified, and that appropriate options for the maintenance of their HCV attributes have been adopted.
</t>
    </r>
    <r>
      <rPr>
        <b/>
        <sz val="11"/>
        <color rgb="FFFF0000"/>
        <rFont val="Palatino"/>
        <family val="1"/>
      </rPr>
      <t>FF Guidance: The level of consultation is based on the scale and intensity of operation, and size and impact of the group, as well as the likelihood of HCV presence and the potential of risk to HCVs; if the family forest is part of a group certificate, this information should be gathered during the risk assessment. Large ownerships that harvest at a low intensity will more likely require that more in-depth stakeholder and expert consultation be done.</t>
    </r>
  </si>
  <si>
    <t>Guidance: Experts may include employees of the forest owner/manager who possess the requisite expertise, but external stakeholders with experience pertinent to the HCVF attribute must always be consulted.</t>
  </si>
  <si>
    <t>9.2.b</t>
  </si>
  <si>
    <t>9.2.b On public forests, a transparent and accessible public review of proposed HCV attributes and HCVF areas and management is carried out. Information from stakeholder consultations and other public review is integrated into HCVF descriptions, delineations and management.</t>
  </si>
  <si>
    <t>Applicability: this Indicator only applies to public lands.</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</si>
  <si>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</si>
  <si>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Applicability: If no HCVs are present on the FMU, then the forest owner/manager does not need to include these measures in the management plan.
Intent: The conservation attribute is the HCVF attribute.
Additional information on the precautionary approach can be found in FSC-DIS-01-008.</t>
  </si>
  <si>
    <t>9.3.a</t>
  </si>
  <si>
    <t>9.3.a The management plan and relevant operational plans describe the measures necessary to ensure the maintenance and/or enhancement of all high conservation values present in all identified HCVF areas, including the precautions required to avoid risks or impacts to such values (see Principle 7). These measures are implemented.</t>
  </si>
  <si>
    <t>9.3.b</t>
  </si>
  <si>
    <t>9.3.b All management activities in HCVFs must maintain or enhance the high conservation values and the extent of the HCVF.</t>
  </si>
  <si>
    <t>9.3.c</t>
  </si>
  <si>
    <t>9.3.c If HCVF attributes cross ownership boundaries and where maintenance of the HCV attributes would be improved by coordinated management, then the forest owner or manager attempts to coordinate conservation efforts with adjacent landowners.</t>
  </si>
  <si>
    <t>Annual monitoring shall be conducted to assess the effectiveness of the measures employed to maintain or enhance the applicable conservation attributes.</t>
  </si>
  <si>
    <t>Applicability: If no HCVs are present on the FMU, then the forest owner/manager does not need to conduct this monitoring.</t>
  </si>
  <si>
    <t>9.4.a</t>
  </si>
  <si>
    <r>
      <rPr>
        <b/>
        <sz val="11"/>
        <rFont val="Palatino"/>
        <family val="1"/>
      </rPr>
      <t>Indicator 9.4.a The forest owner or manager monitors, or participates in a program to annually monitor, the status of the specific HCV attributes, including the effectiveness of the measures employed for their maintenance or enhancement. The monitoring program is designed and implemented consistent with the requirements of Principle 8.</t>
    </r>
    <r>
      <rPr>
        <b/>
        <sz val="11"/>
        <color indexed="10"/>
        <rFont val="Palatino"/>
        <family val="1"/>
      </rPr>
      <t xml:space="preserve">
FF Indicator 9.4.a Low risk of negative social or environmental impact for private family forests. Public lands must follow the requirements in Indicator 9.4.a</t>
    </r>
  </si>
  <si>
    <t>Guidance: HCVFs that are not managed and/or are not easily accessible may have a basic form of monitoring, but the monitoring needs to adequately allow the forest owner/manager to be able to evaluate whether conservation attributes are being impacted.</t>
  </si>
  <si>
    <t>9.4.b</t>
  </si>
  <si>
    <t>9.4.b When monitoring results indicate increasing risk to a specific HCV attribute, the forest owner/manager re-evaluates the measures taken to maintain or enhance that attribute, and adjusts the management measures in an effort to reverse the trend.</t>
  </si>
  <si>
    <t>Intent: Management measures are adjusted to the extent allowed by law.
Where risks to HCV attributes are beyond the control of the forest owner/manager, (e.g., acid deposition, invasive species that are impractical to control), the rationale for lack of action to address those risks is documented.</t>
  </si>
  <si>
    <t>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</si>
  <si>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NA</t>
  </si>
  <si>
    <t>Applicability: On sites that historically were natural forest ecosystems and are capable of supporting natural forests, within the portion of the FMU being managed as plantations, the following indicators do not apply: 6.3.d, 6.3.e, 6.3.g.1, and 6.3.g.2. On sites that historically were non-forest and those sites that are not capable of supporting natural forests, within the portion of the FMU being managed as plantations, the following indicators do not apply: 6.3.b, 6.3.d, 6.3.e, 6.3.f, and 6.3.g.1.
All other indicators are pertinent. These indicators are implemented in the plantation portions of the FMU devoted to restoration (as covered by Criterion 10.5).</t>
  </si>
  <si>
    <t>The management objectives of the plantation, including natural forest conservation and restoration objectives, shall be explicitly stated in the management plan, and clearly demonstrated in the implementation of the plan.</t>
  </si>
  <si>
    <t>10.1.a</t>
  </si>
  <si>
    <t>10.1.a Consistent with all the indicators within Principle 10 and requirements of Principle 7, the management plan contains clear descriptions of the management goals and prescriptions for plantations on the FMU, of the rationale for plantation management within the FMU, and the relationship between the plantations and natural forest conservation and restoration objectives within the unit.</t>
  </si>
  <si>
    <t>10.1.b</t>
  </si>
  <si>
    <t>10.1.b The forest owner or manager demonstrates clear progress in implementation of the components of the management plan addressing natural forest conservation and restoration objectives as they pertain to plantation management.</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</si>
  <si>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</si>
  <si>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10.2.a</t>
  </si>
  <si>
    <t>10.2.a For plantations established on soils capable of supporting natural forests, harvest units shall be arranged to provide or maintain areas of vegetative cover that allows populations of mid to late successional and sedentary native plant and animal species to survive or be reestablished within the plantation.</t>
  </si>
  <si>
    <t>Applicability: this Indicator only applies to plantations established on soils capable of supporting natural forests.
Guidance: Wildlife corridors, streamside zones and a mosaic of stands of different ages and rotation periods are addressed in the layout of harvest units and may be used to achieve this Indicator or parts of this Indicator. This Indicator addresses the FMU in its entirety and the arrangement of plantations and natural ecosystems within the FMU.</t>
  </si>
  <si>
    <t>10.2.b</t>
  </si>
  <si>
    <t>10.2.b New plantation establishment does not replace, endanger, or otherwise diminish the ecological integrity of any existing natural ecosystems on the FMU, including primary, natural, or semi-natural forests on the FMU. Note that restoration plantations may be established on degraded, semi-natural forests (see Criterion 6.10). Plantations can be established on the following sites: former plantations; agricultural lands; and non-forested lands that were historically naturally forested but have been used for non-forest purposes since before 1994 (see additional conditions in Criterion 10.9). New plantations are not established on rare or threatened non-forest habitats or ecosystems.</t>
  </si>
  <si>
    <t>Guidance: Refer to Criterion 6.10 for all restrictions regarding conversion of FSC-certified lands. Conversion of natural and semi-natural forests to plantations is prohibited in all regions of the US. Conversion of degraded, semi-natural stands to restoration plantings is acceptable.</t>
  </si>
  <si>
    <t>10.2.c</t>
  </si>
  <si>
    <r>
      <t xml:space="preserve">10.2.c In all regions except the Pacific Coast, openings lacking within-stand retention are limited to a 40 acre average and an 80 acre maximum. Harvest openings larger than 80 acres must have retention as required in Indicator 10.2.d and be justified by </t>
    </r>
    <r>
      <rPr>
        <b/>
        <i/>
        <sz val="11"/>
        <rFont val="Palatino"/>
        <family val="1"/>
      </rPr>
      <t>credible scientific analysis</t>
    </r>
    <r>
      <rPr>
        <b/>
        <sz val="11"/>
        <rFont val="Palatino"/>
        <family val="1"/>
      </rPr>
      <t xml:space="preserve">. The average for all openings (with and without retention) does not exceed 100 acres. Departures from these limits for restoration purposes are permissible but also must be justified by </t>
    </r>
    <r>
      <rPr>
        <b/>
        <i/>
        <sz val="11"/>
        <rFont val="Palatino"/>
        <family val="1"/>
      </rPr>
      <t xml:space="preserve">credible scientific analysis. 
</t>
    </r>
    <r>
      <rPr>
        <b/>
        <sz val="11"/>
        <rFont val="Palatino"/>
        <family val="1"/>
      </rPr>
      <t xml:space="preserve">In the Pacific Coast region, on plantations established on soils capable of supporting natural forests, a minimum average of four dominant and/or co-dominant trees and two snags per acre are retained in all openings. Where sufficient snags do not exist, they are recruited. Harvest openings larger than 80 acres must have retention as required in Indicator 10.2.d and be justified by </t>
    </r>
    <r>
      <rPr>
        <b/>
        <i/>
        <sz val="11"/>
        <rFont val="Palatino"/>
        <family val="1"/>
      </rPr>
      <t>credible scientific analysis</t>
    </r>
    <r>
      <rPr>
        <b/>
        <sz val="11"/>
        <rFont val="Palatino"/>
        <family val="1"/>
      </rPr>
      <t>. The average for all openings (with and without retention) does not exceed 100 acres. Departures from these limits for restoration purposes are permissible but also must be justified by credible scientific analysis.</t>
    </r>
  </si>
  <si>
    <t>Applicability: The entire first paragraph applies to all regions except the Pacific Coast region and the entire second paragraph applies only to the Pacific Coast region.
Intent: the goal of the language pertaining to restoration is to allow silvicultural treatments, including openings greater than the limits described above, that are important to forest health and restoration as long as they are justified by credible scientific analysis. The existence of plant pests and pathogens as well as other restoration efforts may lead to conditions that warrant departures from these limits.</t>
  </si>
  <si>
    <t>10.2.d</t>
  </si>
  <si>
    <t>10.2.d On openings larger than 80 acres that are justified by credible scientific analysis, live trees and native vegetation are retained in a proportion and configuration that are consistent with the characteristic natural disturbance regime in each community type, unless retention at a lower level is necessary for restoration purposes.</t>
  </si>
  <si>
    <t>Guidance: Retention for protecting present ecological values, such as streams is of primary importance. Retention for wildlife purposes is based on the needs of species native to and naturally present at the site. The levels of green-tree retention depend on such factors as habitat connectivity and needs of representative plant and animal species. Retention is distributed as clumps, strips, and dispersed individuals, appropriate to site conditions. Retained trees comprise a diversity of species and size classes, which includes large and old trees, when available.</t>
  </si>
  <si>
    <t>10.2.e</t>
  </si>
  <si>
    <t>10.2.e In all regions except the Southeast, before an area is harvested, regeneration in adjacent forested areas (either natural forest or plantation) on the FMU must be of the subsequent advanced successional habitat stage, or exceed ten feet in height, or achieve canopy closure along at least 50% of its perimeter.
In the Southeast Region, harvest units are arranged to support viable populations of native species of flora and fauna. For hardwood ecosystems, regeneration in previously harvested areas reaches a mean height of at least ten feet or achieves canopy closure before adjacent areas are harvested. For southern pine ecosystems, (e.g. upland pine forests, pine flatwoods forests, sand pine scrub), harvest areas are located, if possible, adjacent to the next youngest stand to enable early successional or groundcover-adapted species to migrate across the early successional continuum.</t>
  </si>
  <si>
    <t>Applicability: This requirement applies to harvest units within an ownership (harvests on adjacent ownerships need not be accounted for). An area adjacent to a regeneration harvest may be harvested prior to these green-up conditions providing that the sum area of the opening is not greater than the opening size restrictions stated in Indicator 10.2.c (e.g., 80 acres). The first paragraph of Indicator 10.2.d applies to all regions except the Southeast, and the second paragraph only applies to the Southeast Region.
Intent: The goal is to create or enhance a mosaic of habitat types and ages. In the Southeast, the goal is to provide suitable habitat for early successional species.</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</si>
  <si>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</si>
  <si>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10.3.a</t>
  </si>
  <si>
    <t>10.3.a Plantation management alone or in combination with natural forest management contributes to the economic stability of the local community, or helps the owner maintain the property as a working forest.</t>
  </si>
  <si>
    <t>10.3.b</t>
  </si>
  <si>
    <t>10.3.b On plantations established on soils capable of supporting natural forests, the forest owner or manager maintains, conserves, and/or restores forest health and diversity, including wildlife habitat and soil productivity, by maintaining appropriate diversity of size, structures, age classes, species and genetics across the plantation FMU.</t>
  </si>
  <si>
    <t>Applicability: This only applies to plantations established on soils capable of supporting natural forests.
Intent: The goal of the Indicator is in part to create and maintain structural and species diversity that results in high quality early- and mid-successional wildlife habitat.
Guidance:
• Thinnings provide light to the forest floor to enhance the diversity of understory species.
• Coarse woody debris and snags are retained and/or recruited for wildlife habitat.
• Islands of vegetation and advanced regeneration are retained, and are spatially arranged to provide refugia for wildlife and plant species.
• An herbaceous layer, shrub layer, and mid-story is retained in selected areas and allowed to develop.
• Genetic diversity is maintained as justified by credible scientific analysis to buffer against pests and extreme environmental conditions.</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</si>
  <si>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</si>
  <si>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10.4.a</t>
  </si>
  <si>
    <t>10.4.a Species shall be used for planting that are suitable and appropriate to the site and are consistent with maintaining FMU health and productivity. Species native to the region are preferred to other species (not native to the region).</t>
  </si>
  <si>
    <t>10.4.b</t>
  </si>
  <si>
    <t>10.4.b For the Northeast, Ouachita/Ozark, Rocky Mountain, Southwest, Pacific Coast and Lake States regions, the use of exotic species (i.e. species not native to the region) is contingent on credible scientific analysis confirming that the species in question is non-invasive, will not create significant risk to forest health, and performs better than species native to the region. If exotic plants are used, their provenance and the location of their use are documented and their ecological effects are monitored.
In the Pacific Coast region, on soils capable of supporting natural forests, only species native to the site are planted.                                                                                                                                               In the Mississippi Alluvial Valley Appalachian, and Southeast regions, the planting of exotic species is used only for site remediation. Justification for such plantings is provided. The species in question shall be non-invasive, shall not create significant risk to forest health, and shall perform better than native species. Their provenance and the location of their use are documented and their ecological effects are monitored.</t>
  </si>
  <si>
    <t>Applicability: The first paragraph applies to all regions except for the Mississippi Alluvial Valley, Appalachian and Southeast regions. The second paragraph of Indicator 10.4.b applies only to the Pacific Coast; the third paragraph applies only to the Mississippi Alluvial Valley, Appalachian, and Southeast regions.
Guidance: See additional conditions under Indicator 10.2.b and Criterion 10.9 addressing where plantations may be established or re-established and still be considered for certification.</t>
  </si>
  <si>
    <t xml:space="preserve">A proportion of the overall forest management area, appropriate to the scale of the plantation and to be determined in regional standards, shall be managed so as to restore the site to a natural forest cover. </t>
  </si>
  <si>
    <t>Applicability: The Criterion was written under the assumption that the plantation site was historically natural forest as opposed to a non-forest ecosystem and, thus, a portion could be restored to natural forest cover. In cases where the plantation was established on non-forest ecosystems, restoration efforts should be focused on native ecosystems and prioritized to local conditions and environmental priorities. Those portions of the FMU that are being maintained and/or restored as natural or semi-natural forest cover are subject to all requirements in Principles 1-9 of this Standard.
Intent: SMZs and other protected forest areas maintained or restored as natural or semi-natural forests within the FMU may be included as part of the natural forest cover required to be maintained or restored. An FMU that has more than these minimum designated percentages in natural or semi-natural forests may not convert these areas to plantations without addressing requirements in Criterion 6.10.</t>
  </si>
  <si>
    <t>10.5.a</t>
  </si>
  <si>
    <t>10.5.a Areas of forest and/or plantation to be restored to natural conditions are chosen through a landscape analysis that focuses on enhancing principle characteristics of the native ecosystem or providing important ecological benefits at the stand or landscape level.</t>
  </si>
  <si>
    <t>Guidance: Areas to be restored to natural conditions are selected with the priority of achieving the greatest conservation gain but may include considerations of economic feasibility. Greatest conservation gain includes:
• providing mature forest conditions and other ecological attributes that may be under-represented across the forest landscape;
• implementing regional, state, and landscape-level forest ecosystem and native fish and wildlife habitat conservation and restoration plans and objectives;
• creating conservation zones that provide adequate interior forest habitat for native species;
• restoring riparian areas, migration corridors among areas of existing natural forest, and unstable slopes;
• providing social and cultural values associated with restoration to natural conditions.</t>
  </si>
  <si>
    <t>10.5.b</t>
  </si>
  <si>
    <t>10.5.b Areas to be restored to natural conditions are prioritized where the analysis indicates the greatest conservation gain and are designed for long-term restoration.</t>
  </si>
  <si>
    <t>10.5.c</t>
  </si>
  <si>
    <t>10.5.c Management plans should clearly state the extent and location of areas selected for such restoration, as well as the rationale for their selection.</t>
  </si>
  <si>
    <t>10.5.d</t>
  </si>
  <si>
    <t>10.5.d Areas of forest and/or plantation to be restored or maintained as natural forests are managed to provide a diversity of community types, wildlife habitats, and ecological functions native to the site.</t>
  </si>
  <si>
    <t>10.5.e</t>
  </si>
  <si>
    <r>
      <rPr>
        <b/>
        <sz val="11"/>
        <rFont val="Palatino"/>
        <family val="1"/>
      </rPr>
      <t xml:space="preserve">10.5.e The ratio and spatial distribution of plantations, with respect to natural and semi-natural forests, maintains and/or restores the landscape diversity of community types, wildlife habitats, and ecological functions similar to a mosaic of natural forests.
</t>
    </r>
    <r>
      <rPr>
        <b/>
        <sz val="11"/>
        <color rgb="FFFF0000"/>
        <rFont val="Palatino"/>
        <family val="1"/>
      </rPr>
      <t xml:space="preserve">FF Indicator 10.5.e Low risk of negative social or environmental impact. </t>
    </r>
  </si>
  <si>
    <t>10.5.f</t>
  </si>
  <si>
    <r>
      <t xml:space="preserve">10.5.f Where natural ecosystems were previously converted to plantations, a percentage of the total area of the FMU must be maintained and/or restored to natural or semi-natural cover. The minimum percentage area that is maintained and/or restored in natural or semi-natural state is: 
</t>
    </r>
    <r>
      <rPr>
        <b/>
        <sz val="11"/>
        <color indexed="10"/>
        <rFont val="Palatino"/>
        <family val="1"/>
      </rPr>
      <t>a) For 100 acres or less, at least 10 percent; 
b) For 101-1,000 acres, at least 15 percent;</t>
    </r>
    <r>
      <rPr>
        <b/>
        <sz val="11"/>
        <rFont val="Palatino"/>
        <family val="1"/>
      </rPr>
      <t xml:space="preserve"> 
c) For 1,001-10,000 acres, at least 20 percent; 
d) For &gt; 10,000 acres, at least 25 percent
In the Pacific Coast, the area being maintained or restored to natural cover must be managed for late seral conditions.
In limited situations where restoration on an FMU is not ecologically achievable (e.g. cases of irreversibly altered geophysical conditions such as former flood plains where rivers have been dammed), restoration efforts may be allocated to areas outside the FMU. Forest managers may secure cooperative conservation agreements for those areas, and count them towards the requirements of 10.5.f. To be eligible, the areas outside the FMU must be of equal or higher priority for conservation and/or restoration than are areas within the FMU.</t>
    </r>
  </si>
  <si>
    <t>Guidance regarding off-FMU restoration: Examples of eligible conservation agreements include:
• purchase of conservation easements
• purchase of fee title.</t>
  </si>
  <si>
    <t>10.5.g</t>
  </si>
  <si>
    <t>10.5.g All plantations on forest soils on public lands are managed to restore and maintain natural forest vegetation, structure, function, and habitats, and fully meet, at the earliest possible time, all aspects of Principles and Criteria 1-9 that are relevant to natural forests for the area.</t>
  </si>
  <si>
    <t>Applicability: this Indicator is only applicable to public lands.</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</si>
  <si>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</si>
  <si>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10.6.a</t>
  </si>
  <si>
    <t>Forest operations do not result in long-term adverse impacts to soil productivity, water resources, and hydrology. Soil disturbance is minimized during road/trail work and site preparation, and site preparation is done in accordance with BMPs.</t>
  </si>
  <si>
    <t>Guidance:
• Intensive practices, such as windrowing and/or bedding, are used only when alternative practices are deemed inadequate and when ecological impacts of these intensive practices are necessary and justified.
• Methods of site preparation are based on terrain, soil conditions, native ground cover, intensity of vegetative competition, and anticipated response of vegetation and planted trees.
• Mechanical site preparation is conducted with the minimum soil disturbance necessary to achieve the objective of site preparation.
• There is little or no evidence of soil erosion and no sedimentation of waterways resulting from recently planted harvest units.</t>
  </si>
  <si>
    <t>10.6.b</t>
  </si>
  <si>
    <t>Tree seedlings are planted in a way that minimizes damage to the soil, while facilitating seedling survival. Tree seedling species are selected appropriate for maintaining long-term site productivity.</t>
  </si>
  <si>
    <t>Guidance: If mechanized tree planting is used, on slopes greater than five percent, it is carried out on the contour.</t>
  </si>
  <si>
    <t>10.6.c</t>
  </si>
  <si>
    <t>Thinning is implemented in a manner that minimizes site disturbance and damage to the residual stand of crop trees and other desired vegetation (See Criterion 6.5).</t>
  </si>
  <si>
    <t>10.6.d</t>
  </si>
  <si>
    <t>10.6.d Fertilizer is applied only when all the following conditions are met:
a) Soil classification or foliar analysis indicates one or more nutrients are a limiting factor for forest productivity.                                                                                                                                                  B) Data and/or scientific literature suggest that the response to fertilization is economically justified.                                                                                                                                                                C) Where necessary due to topography, soils, or other conditions, measures are taken to prevent damage from fertilizer runoff or leaching. This includes preventing influences on native low-nutrient ecological systems, such as pitcher plant bogs, or on ground and surface water quality.
d) Fertilizer application maintains or enhances soil condition and site productivity.</t>
  </si>
  <si>
    <t>10.6.e</t>
  </si>
  <si>
    <t>10.6.e Sufficient woody debris and other organic matter is retained within plantation stands to ensure adequate soil structure and nutrient recycling.</t>
  </si>
  <si>
    <t>Applicability: This Indicator does not apply to plantations that use fire to achieve natural understory and soil conditions.</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</si>
  <si>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</si>
  <si>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10.7.a</t>
  </si>
  <si>
    <t>Indicator 10.7.a Outbreaks of pests and disease are controlled by maintaining plantation vigor. Management regimes in plantation areas are designed to minimize forest damage from fire, pests, diseases, wind and other factors. Where applicable:
• Periodic thinnings are scheduled and conducted to reduce competition for light, water, and nutrients.
• The forest owner or manager is aware of potential pest problems associated with the tree species in the plantation and region, and has some knowledge of control procedures.
• Habitat for predators of plantation pests is maintained within or adjacent to the plantation.
• Diversity of tree species is encouraged in the stand.
• Management techniques are used that minimize reliance on chemicals.</t>
  </si>
  <si>
    <t>Guidance: In the absence of biological controls, the use of pesticides to control pests is allowed.
Methods for controlling outbreaks include:
• A diversity of species or clones is maintained within and among stands.
• A diversity of age classes is maintained across the landscape.
• Sufficient habitat for native species of predators is maintained within or adjacent to the stand.</t>
  </si>
  <si>
    <t>10.7.b</t>
  </si>
  <si>
    <t>10.7.b A strategy is in place to control fire damage. Where applicable, prescribed burns are conducted according to BMPs and with adequate planning, equipment, training and weather conditions to maintain control of the burn within the burn plan area.</t>
  </si>
  <si>
    <t>Guidance:
• Natural breaks and/or fire lanes are present and functional.
• Periodic prescribed burning keeps plantation fuel loads low.
• Personnel are adequately trained in fire control or protocol and are aware of available assistance.</t>
  </si>
  <si>
    <t>10.7.c</t>
  </si>
  <si>
    <t>10.7.c The forest owner implements a strategy to prevent or control invasive species, as noted in Indicator 6.3.h</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</si>
  <si>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</si>
  <si>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10.8.a</t>
  </si>
  <si>
    <t>10.8.a Monitoring of the impacts of plantations, both on and off-site, is conducted in the same manner as the monitoring of natural forests, in accordance with Principles 4, 6, and 8.</t>
  </si>
  <si>
    <t>Guidance: All requirements of monitoring, as stipulated in Principles 4, 6, and 8, except those exempt from plantation management (exemptions are listed in the Principle-level applicability note) pertain to plantation management.</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</si>
  <si>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</si>
  <si>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Applicability: This Criterion only applies to plantations established in areas converted from natural forests. Plantations that are established in other ecosystems (steppe, grassland, etc.) are not covered by this Criterion. See additional conditions regarding plantation establishment on rare or threatened non-forest habitats in Criterion 10.2.
Intent: The November 1994 cutoff date refers to the date of conversion, not the date of plantation establishment. The subsequent requirements do not address plantation areas (or harvested units) that have been harvested and replanted as plantation since 1994 if the date of conversion was prior to the cutoff date.</t>
  </si>
  <si>
    <t>10.9.a</t>
  </si>
  <si>
    <t>10.9.a For plantations established in areas converted after 1994, the forest owner or manager demonstrates to the CB that the manager/owner was not directly or indirectly responsible for the conversion of the natural forest to the plantation.</t>
  </si>
  <si>
    <t>10.9.b</t>
  </si>
  <si>
    <t>10.9.b For plantations established in areas converted after 1994, the forest owner or manager develops and implements a plan to restore the plantation stands to conditions characteristic of natural forests and to manage those stands in compliance with all Indicators of Principles 1-9 as quickly as feasible.</t>
  </si>
  <si>
    <t>Applicability: This Indicator is only applicable to those conditions where the current owner or manager was not responsible for the conversion as stipulated in Indicator 10.9.a.
Intent: The intent is to limit certification of plantations established in areas converted from natural forests after November 1994.
Guidance:
Younger plantations with significant capital invested may need to be managed with a moderate level of intensity to recoup investment before full or significant restoration measures are fully implemented. In these cases, restoration may be phased in as stands reach merchantable ages. Contractual supply obligations and binding supply agreements are generally not acceptable as rationale for delaying restoration.
Examples of activities that are carried out in restoration plantations include:
• modification of the management plan from commercial to restoration;
• enrichment plantings of native species;
• management of soils and coarse woody debris to restore or enhance soil fertility;
• restoration and/or enhancement of native wildlife habitats;
• restoration and/or enhancement of structural diversity by recruiting mid-story and/or understory components;
• control of unwanted vegetation is limited to levels that allow restoration of native species;
• restoration of the fire regime common to natural stands is implemented when feasible.</t>
  </si>
  <si>
    <t>Pacific silver fir</t>
  </si>
  <si>
    <t>Abies amabalis</t>
  </si>
  <si>
    <t>Balsam Fir</t>
  </si>
  <si>
    <t>Abies balsamea</t>
  </si>
  <si>
    <t>x</t>
  </si>
  <si>
    <t>White Fir</t>
  </si>
  <si>
    <t>Abies concolor</t>
  </si>
  <si>
    <t>Subalpine Fir</t>
  </si>
  <si>
    <t>Abies lasiocarpa</t>
  </si>
  <si>
    <t>California Red Fir</t>
  </si>
  <si>
    <t>Abies magnifica</t>
  </si>
  <si>
    <t>Eastern Red Cedar</t>
  </si>
  <si>
    <t>Juniperus virginiana</t>
  </si>
  <si>
    <t>European larch</t>
  </si>
  <si>
    <t>Larix decidu</t>
  </si>
  <si>
    <t>Eastern Larch / Tamarack</t>
  </si>
  <si>
    <t>Larix laricina</t>
  </si>
  <si>
    <t>Western Larch</t>
  </si>
  <si>
    <t>Larix occidentalis</t>
  </si>
  <si>
    <t>Englemann Spruce</t>
  </si>
  <si>
    <t>Picea engelmannii</t>
  </si>
  <si>
    <t>White Spruce</t>
  </si>
  <si>
    <t>Picea glauca</t>
  </si>
  <si>
    <t>Black Spruce</t>
  </si>
  <si>
    <t>Picea mariana</t>
  </si>
  <si>
    <t>Colorado Blue Spruce</t>
  </si>
  <si>
    <t>Picea pungens</t>
  </si>
  <si>
    <t>Red Spruce</t>
  </si>
  <si>
    <t>Picea rubens</t>
  </si>
  <si>
    <t>Jack Pine</t>
  </si>
  <si>
    <t xml:space="preserve">Pinus banksiana </t>
  </si>
  <si>
    <t>Sand Pine</t>
  </si>
  <si>
    <t>Pinus clausa</t>
  </si>
  <si>
    <t>Lodgepole Pine</t>
  </si>
  <si>
    <t>Pinus contorta</t>
  </si>
  <si>
    <t>Shortleaf Pine</t>
  </si>
  <si>
    <t xml:space="preserve">Pinus echinata </t>
  </si>
  <si>
    <t>Slash Pine</t>
  </si>
  <si>
    <t>Pinus elliottii</t>
  </si>
  <si>
    <t>Spruce Pine</t>
  </si>
  <si>
    <t>Pinus glabara</t>
  </si>
  <si>
    <t>Sugar Pine</t>
  </si>
  <si>
    <t>Pinus lambertiana</t>
  </si>
  <si>
    <t>Western White Pine</t>
  </si>
  <si>
    <t>Pinus monticola</t>
  </si>
  <si>
    <t>Longleaf Pine</t>
  </si>
  <si>
    <t>Pinus palustris</t>
  </si>
  <si>
    <t>Ponderosa Pine</t>
  </si>
  <si>
    <t>Pinus ponderosa</t>
  </si>
  <si>
    <t>Table Mountain Pine</t>
  </si>
  <si>
    <t>Pinus pungens</t>
  </si>
  <si>
    <t>Red Pine</t>
  </si>
  <si>
    <t>Pinus resinosa</t>
  </si>
  <si>
    <t>Pitch Pine</t>
  </si>
  <si>
    <t>Pinus rigida</t>
  </si>
  <si>
    <t>Pond Pine</t>
  </si>
  <si>
    <t>Pinus serotina</t>
  </si>
  <si>
    <t>Eastern White Pine</t>
  </si>
  <si>
    <t xml:space="preserve">Pinus strobus </t>
  </si>
  <si>
    <t>Loblolly Pine</t>
  </si>
  <si>
    <t>Pinus taeda</t>
  </si>
  <si>
    <t>Virginia Pine</t>
  </si>
  <si>
    <t>Pinus virginiana</t>
  </si>
  <si>
    <t>Baldcypress</t>
  </si>
  <si>
    <t>Taxodium distichum</t>
  </si>
  <si>
    <t>Pond Cypress</t>
  </si>
  <si>
    <t>Taxodium ascendens</t>
  </si>
  <si>
    <t>Carolina Hemlock</t>
  </si>
  <si>
    <t>Tsuga caroliniana</t>
  </si>
  <si>
    <t>Northern White Cedar</t>
  </si>
  <si>
    <t>Thuja occidentalis</t>
  </si>
  <si>
    <t>Eastern Hemlock</t>
  </si>
  <si>
    <t>Tsuga canadensis</t>
  </si>
  <si>
    <t>Mountain Hemlock</t>
  </si>
  <si>
    <t>Tsuga mertensiana</t>
  </si>
  <si>
    <t>Florida Maple</t>
  </si>
  <si>
    <t>Acer barbatum</t>
  </si>
  <si>
    <t>Vine Maple</t>
  </si>
  <si>
    <t>Acer circinatum </t>
  </si>
  <si>
    <t>Rocky Mountain Maple</t>
  </si>
  <si>
    <t>Acer glabrum</t>
  </si>
  <si>
    <t>Bigtooth Maple</t>
  </si>
  <si>
    <t>Acer grandidentatum</t>
  </si>
  <si>
    <t>Bigleaf Maple</t>
  </si>
  <si>
    <t>Acer macrophyllum</t>
  </si>
  <si>
    <t>Seaside Alder</t>
  </si>
  <si>
    <t xml:space="preserve">Alnus maritima </t>
  </si>
  <si>
    <t>Box Elder</t>
  </si>
  <si>
    <t>Acer negundo</t>
  </si>
  <si>
    <t>Red Maple</t>
  </si>
  <si>
    <t>Acer rubrum</t>
  </si>
  <si>
    <t>Silver Maple</t>
  </si>
  <si>
    <t>Acer saccharinum</t>
  </si>
  <si>
    <t>Sugar Maple</t>
  </si>
  <si>
    <t>Acer saccharum</t>
  </si>
  <si>
    <t>Striped Maple</t>
  </si>
  <si>
    <t>Acer pensylvanicum</t>
  </si>
  <si>
    <t>Mountain Maple</t>
  </si>
  <si>
    <t>Acer spicatum</t>
  </si>
  <si>
    <t>Red Alder</t>
  </si>
  <si>
    <t>Alnus rubra</t>
  </si>
  <si>
    <t>Ohio Buckeye</t>
  </si>
  <si>
    <t>Aesculus glabra</t>
  </si>
  <si>
    <t>Yellow Buckeye</t>
  </si>
  <si>
    <t>Aesculus octandra</t>
  </si>
  <si>
    <t>Tree-of-Heaven</t>
  </si>
  <si>
    <t>Ailanthus altissima</t>
  </si>
  <si>
    <t>Ailanthus</t>
  </si>
  <si>
    <t xml:space="preserve">Ailanthus altissima  </t>
  </si>
  <si>
    <t>Mimosa / Silktree</t>
  </si>
  <si>
    <t xml:space="preserve">Albizia julibrissin  </t>
  </si>
  <si>
    <t>White Alder</t>
  </si>
  <si>
    <t>Alnus rhombifolia</t>
  </si>
  <si>
    <t>Downy Serviceberry</t>
  </si>
  <si>
    <t xml:space="preserve">Amelanchier arborea </t>
  </si>
  <si>
    <t>Hercules Club</t>
  </si>
  <si>
    <t>Aralia spinosa</t>
  </si>
  <si>
    <t>Madrone</t>
  </si>
  <si>
    <t>Arbutus menziesii</t>
  </si>
  <si>
    <t>Pawpaw</t>
  </si>
  <si>
    <t>Asimina triloba</t>
  </si>
  <si>
    <t>Yellow Birch</t>
  </si>
  <si>
    <t>Betula alleghaniensis</t>
  </si>
  <si>
    <t>Sweet Birch</t>
  </si>
  <si>
    <t>Betula lenta</t>
  </si>
  <si>
    <t>River Birch</t>
  </si>
  <si>
    <t>Betula nigra</t>
  </si>
  <si>
    <t>White Birch / Paper Birch</t>
  </si>
  <si>
    <t>Betula papyrifera</t>
  </si>
  <si>
    <t>Gray Birch</t>
  </si>
  <si>
    <t>Betula populifolia</t>
  </si>
  <si>
    <t>True Cedars/False Cedars</t>
  </si>
  <si>
    <t>Calocedrus decurrens</t>
  </si>
  <si>
    <r>
      <t>American Hornbeam</t>
    </r>
    <r>
      <rPr>
        <i/>
        <sz val="11"/>
        <rFont val="Cambria"/>
        <family val="2"/>
        <scheme val="major"/>
      </rPr>
      <t xml:space="preserve"> </t>
    </r>
  </si>
  <si>
    <t>Carpinus caroliniana</t>
  </si>
  <si>
    <t>Mockernut Hickory</t>
  </si>
  <si>
    <t>Carya alba</t>
  </si>
  <si>
    <t>Water Hickory</t>
  </si>
  <si>
    <t xml:space="preserve">Carya aquatica  </t>
  </si>
  <si>
    <t>Southern Shagbark Hickory</t>
  </si>
  <si>
    <t xml:space="preserve">Carya carolinae-septentrionalis  </t>
  </si>
  <si>
    <t>Bitternut Hickory</t>
  </si>
  <si>
    <t>Carya cordiformis</t>
  </si>
  <si>
    <t>Scrub Hickory</t>
  </si>
  <si>
    <t>Carya floridana</t>
  </si>
  <si>
    <t>Pignut Hickory</t>
  </si>
  <si>
    <t>Carya glabra</t>
  </si>
  <si>
    <t>Pecan</t>
  </si>
  <si>
    <t>Carya illinoensis</t>
  </si>
  <si>
    <t>Shellbark Hickory</t>
  </si>
  <si>
    <t>Carya laciniosa</t>
  </si>
  <si>
    <t>Red Hickory</t>
  </si>
  <si>
    <t>Carya ovalis</t>
  </si>
  <si>
    <t>Shagbark Hickory</t>
  </si>
  <si>
    <t>Carya ovate</t>
  </si>
  <si>
    <t>Sand Hickory</t>
  </si>
  <si>
    <t xml:space="preserve">Carya pallida  </t>
  </si>
  <si>
    <t>Black Hickory</t>
  </si>
  <si>
    <t>Carya texana</t>
  </si>
  <si>
    <t xml:space="preserve">Mockernut Hickory </t>
  </si>
  <si>
    <t>Carya tomentosa</t>
  </si>
  <si>
    <t>Allegheny Chinkapin</t>
  </si>
  <si>
    <t xml:space="preserve">Castanea pumila  </t>
  </si>
  <si>
    <t>Chinquapin</t>
  </si>
  <si>
    <t xml:space="preserve">Castonopis chrysophylla </t>
  </si>
  <si>
    <t>Southern Catalpa</t>
  </si>
  <si>
    <t>Catalpa bignonioides</t>
  </si>
  <si>
    <t>Northern Catalpa</t>
  </si>
  <si>
    <t>Catalpa speciosa</t>
  </si>
  <si>
    <t>Sugarberry</t>
  </si>
  <si>
    <t>Celtis laevigata</t>
  </si>
  <si>
    <t xml:space="preserve">Hackberry </t>
  </si>
  <si>
    <t>Celtis occidentalis</t>
  </si>
  <si>
    <t>Eastern Redbud</t>
  </si>
  <si>
    <t xml:space="preserve">Cercis canadensis  </t>
  </si>
  <si>
    <t>Pacific Madrone</t>
  </si>
  <si>
    <t>Flowering Dogwood</t>
  </si>
  <si>
    <t>Cornus florida</t>
  </si>
  <si>
    <t>Downy Hawthorn</t>
  </si>
  <si>
    <t>Crataegus mollis</t>
  </si>
  <si>
    <t>Cockspur Hawthorn</t>
  </si>
  <si>
    <t xml:space="preserve">Crataegus crus-galli </t>
  </si>
  <si>
    <t>Fanleaf Hawthorn</t>
  </si>
  <si>
    <t>Crataegus flabellate</t>
  </si>
  <si>
    <t>Parsley Hawthorn</t>
  </si>
  <si>
    <t>Crataegus marshalli</t>
  </si>
  <si>
    <t>Common Persimmon</t>
  </si>
  <si>
    <t>Diospyros virginiana</t>
  </si>
  <si>
    <t>Eucalyptus benthamii</t>
  </si>
  <si>
    <t>Eucalyptus camaldulensis</t>
  </si>
  <si>
    <t>Eucalyptus macarthurii</t>
  </si>
  <si>
    <t>Eucalyptus urograndis</t>
  </si>
  <si>
    <t>American Beech</t>
  </si>
  <si>
    <t>Fagus grandifolia</t>
  </si>
  <si>
    <t>White Ash</t>
  </si>
  <si>
    <t>Fraxinus americana</t>
  </si>
  <si>
    <t>Carolina Ash</t>
  </si>
  <si>
    <t xml:space="preserve">Fraxinus caroliniana  </t>
  </si>
  <si>
    <t>European Ash</t>
  </si>
  <si>
    <t>Black Ash</t>
  </si>
  <si>
    <t>Fraxinus nigra</t>
  </si>
  <si>
    <t>Green Ash / White Ash</t>
  </si>
  <si>
    <t>Fraxinus pennsylvanica</t>
  </si>
  <si>
    <t>Pumpkin Ash</t>
  </si>
  <si>
    <t xml:space="preserve">Fraxinus profunda  </t>
  </si>
  <si>
    <t>Waterlocust</t>
  </si>
  <si>
    <t>Gleditsia aquatica</t>
  </si>
  <si>
    <t>Honey Locust</t>
  </si>
  <si>
    <t>Gleditsia triacanthos</t>
  </si>
  <si>
    <t>Loblolly-bay</t>
  </si>
  <si>
    <t xml:space="preserve">Gordonia lasianthus  </t>
  </si>
  <si>
    <t>Two-wing Silverbell</t>
  </si>
  <si>
    <t>Halesia diptera</t>
  </si>
  <si>
    <t>Carolina Silverbell</t>
  </si>
  <si>
    <t>Halesia carolina</t>
  </si>
  <si>
    <t xml:space="preserve">American Holly </t>
  </si>
  <si>
    <t>Ilex opaca</t>
  </si>
  <si>
    <t xml:space="preserve">Butternut </t>
  </si>
  <si>
    <t>Juglans cinerea</t>
  </si>
  <si>
    <t>Black Walnut</t>
  </si>
  <si>
    <t>Juglans nigra</t>
  </si>
  <si>
    <t>Tamarack</t>
  </si>
  <si>
    <t>Sweetgum</t>
  </si>
  <si>
    <t>Liquidambar styraciflua</t>
  </si>
  <si>
    <t>Yellow Poplar</t>
  </si>
  <si>
    <t>Liriodendron tulipifera</t>
  </si>
  <si>
    <t>Osage Orange</t>
  </si>
  <si>
    <t>Maclura pomifera</t>
  </si>
  <si>
    <t>Cucumber Magnolia</t>
  </si>
  <si>
    <t>Magnolia accuminata</t>
  </si>
  <si>
    <t>Mountain Magnolia / Fraser Magnolia</t>
  </si>
  <si>
    <t xml:space="preserve">Magnolia fraseri  </t>
  </si>
  <si>
    <t>Southern Magnolia</t>
  </si>
  <si>
    <t>Magnolia grandiflora</t>
  </si>
  <si>
    <t>Sweetbay</t>
  </si>
  <si>
    <t>Magnolia virgininia</t>
  </si>
  <si>
    <t>Southern Crab Apple</t>
  </si>
  <si>
    <t>Malus angustifolia</t>
  </si>
  <si>
    <t>Chinaberry</t>
  </si>
  <si>
    <t>Melia azedarach</t>
  </si>
  <si>
    <t>White Mulberry</t>
  </si>
  <si>
    <t xml:space="preserve">Morus alba  </t>
  </si>
  <si>
    <t>Red Mulberry</t>
  </si>
  <si>
    <t>Morus rubra</t>
  </si>
  <si>
    <t>Tan Oak</t>
  </si>
  <si>
    <t>Notholithocarpus densiflorus</t>
  </si>
  <si>
    <t>Water Tupleo</t>
  </si>
  <si>
    <t>Nyssa aquatica</t>
  </si>
  <si>
    <t>Swamp Tupelo</t>
  </si>
  <si>
    <t xml:space="preserve">Nyssa biflora  </t>
  </si>
  <si>
    <t>Black Gum, Black Tupelo</t>
  </si>
  <si>
    <t>Nyssa sylvatica</t>
  </si>
  <si>
    <t>Eastern Hophornbeam</t>
  </si>
  <si>
    <t>Ostrya virginiana</t>
  </si>
  <si>
    <t>Sourwood</t>
  </si>
  <si>
    <t>Oxydendrum aboreum</t>
  </si>
  <si>
    <t>Paulownia / Princess-tree</t>
  </si>
  <si>
    <t xml:space="preserve">Paulownia tomentosa  </t>
  </si>
  <si>
    <t>Redbay</t>
  </si>
  <si>
    <t>Persea borbonia</t>
  </si>
  <si>
    <t>Water-elm, Planertree</t>
  </si>
  <si>
    <t xml:space="preserve">Planera aquatica  </t>
  </si>
  <si>
    <t xml:space="preserve">Sycamore </t>
  </si>
  <si>
    <t>Platanus occidentalis</t>
  </si>
  <si>
    <t>Balsam Poplar</t>
  </si>
  <si>
    <t>Populus balsamifera</t>
  </si>
  <si>
    <t>Eastern Cottonwood</t>
  </si>
  <si>
    <t>Populus deltoides</t>
  </si>
  <si>
    <t>Bigtooth Aspen</t>
  </si>
  <si>
    <t>Populus grandidentata</t>
  </si>
  <si>
    <t>Swamp Cottonwood / Swamp Poplar</t>
  </si>
  <si>
    <t>Populus heterophylla</t>
  </si>
  <si>
    <t>Hybrid Poplar</t>
  </si>
  <si>
    <t>Populus SP (hybrid)</t>
  </si>
  <si>
    <t>Quaking Aspen</t>
  </si>
  <si>
    <t>Populus tremuloides</t>
  </si>
  <si>
    <t>Black Cottonwood</t>
  </si>
  <si>
    <t>Populus trichocarpa</t>
  </si>
  <si>
    <t>American Plum</t>
  </si>
  <si>
    <t xml:space="preserve">Prunus americana  </t>
  </si>
  <si>
    <t>Cherry Laurel</t>
  </si>
  <si>
    <t>Prunus caroliniana</t>
  </si>
  <si>
    <t>Pin Cherry</t>
  </si>
  <si>
    <t>Prunus pensylvanica</t>
  </si>
  <si>
    <t>Black Cherry</t>
  </si>
  <si>
    <t>Prunus serotina</t>
  </si>
  <si>
    <t>Chokecherry</t>
  </si>
  <si>
    <t>Prunus virginia</t>
  </si>
  <si>
    <t>White Oak</t>
  </si>
  <si>
    <t>Quercus alba</t>
  </si>
  <si>
    <t>Swamp White Oak</t>
  </si>
  <si>
    <t>Quercus bicolor</t>
  </si>
  <si>
    <t>Scarlet Oak</t>
  </si>
  <si>
    <t xml:space="preserve">Quercus coccinea  </t>
  </si>
  <si>
    <t>Southern Red Oak</t>
  </si>
  <si>
    <t>Quercus falcata</t>
  </si>
  <si>
    <t>Bear Oak/Scrub Oak</t>
  </si>
  <si>
    <t>Quercus ilicifolia</t>
  </si>
  <si>
    <t>Shingle Oak</t>
  </si>
  <si>
    <t>Quercus imbricaria</t>
  </si>
  <si>
    <t>Bluejack Oak</t>
  </si>
  <si>
    <t xml:space="preserve">Quercus incana  </t>
  </si>
  <si>
    <t>Turkey Oak</t>
  </si>
  <si>
    <t>Quercus laevis</t>
  </si>
  <si>
    <t>Laurel Oak</t>
  </si>
  <si>
    <t>Quercus laurifolia</t>
  </si>
  <si>
    <t>Overcup Oak</t>
  </si>
  <si>
    <t>Quercus lyrata</t>
  </si>
  <si>
    <t>Bur Oak</t>
  </si>
  <si>
    <t>Quercus macrocarpa</t>
  </si>
  <si>
    <t>Dwarf Post Oak</t>
  </si>
  <si>
    <t xml:space="preserve">Quercus margarettiae  </t>
  </si>
  <si>
    <t>Blackjack Oak</t>
  </si>
  <si>
    <t>Quercus marilandica</t>
  </si>
  <si>
    <t>Swamp Chestnut Oak</t>
  </si>
  <si>
    <t>Quercus michauxii</t>
  </si>
  <si>
    <t>Chinkapin Oak</t>
  </si>
  <si>
    <t>Quercus muhlenbergii</t>
  </si>
  <si>
    <t>Myrtle Oak</t>
  </si>
  <si>
    <t>Quercus myrtifolia</t>
  </si>
  <si>
    <t>Water Oak</t>
  </si>
  <si>
    <t>Quercus nigra</t>
  </si>
  <si>
    <t xml:space="preserve">Nuttall Oak </t>
  </si>
  <si>
    <t>Quercus nuttallii</t>
  </si>
  <si>
    <t>Cherrybark Oak</t>
  </si>
  <si>
    <t>Quercus pagoda</t>
  </si>
  <si>
    <t>Pin Oak</t>
  </si>
  <si>
    <t>Quercus palustris</t>
  </si>
  <si>
    <t>Willow Oak</t>
  </si>
  <si>
    <t>Quercus phellos</t>
  </si>
  <si>
    <t>Chestnut Oak</t>
  </si>
  <si>
    <t xml:space="preserve">Quercus prinus  </t>
  </si>
  <si>
    <t>Common oak / English oak</t>
  </si>
  <si>
    <t xml:space="preserve">Northern Red Oak </t>
  </si>
  <si>
    <t>Quercus rubra</t>
  </si>
  <si>
    <t>Shumard Oak</t>
  </si>
  <si>
    <t>Quercus shumardii</t>
  </si>
  <si>
    <t>Post Oak</t>
  </si>
  <si>
    <t>Quercus stellata</t>
  </si>
  <si>
    <t>Black Oak</t>
  </si>
  <si>
    <t>Quercus velutina</t>
  </si>
  <si>
    <t>Live Oak</t>
  </si>
  <si>
    <t xml:space="preserve">Quercus virginia </t>
  </si>
  <si>
    <t>Oak species</t>
  </si>
  <si>
    <t>Quercus spp.</t>
  </si>
  <si>
    <t>Black Locust</t>
  </si>
  <si>
    <t xml:space="preserve">Robinia pseudoacacia </t>
  </si>
  <si>
    <t>Black Willow</t>
  </si>
  <si>
    <t>Salix nigra</t>
  </si>
  <si>
    <t>Sassafras</t>
  </si>
  <si>
    <t>Sassafras albidum</t>
  </si>
  <si>
    <t>American Basswood</t>
  </si>
  <si>
    <t>Tilia americana</t>
  </si>
  <si>
    <t>Carolina Basswood</t>
  </si>
  <si>
    <t>Tilia caroliniana</t>
  </si>
  <si>
    <t>Tilia glabra</t>
  </si>
  <si>
    <t>White Basswood</t>
  </si>
  <si>
    <t>Tilia heterophylla</t>
  </si>
  <si>
    <t>Chinese Tallow</t>
  </si>
  <si>
    <t>Triadica sebifera</t>
  </si>
  <si>
    <t>Winged Elm</t>
  </si>
  <si>
    <t>Ulmus alata</t>
  </si>
  <si>
    <t>American Elm</t>
  </si>
  <si>
    <t>Ulmus Americana</t>
  </si>
  <si>
    <t>Slippery Elm</t>
  </si>
  <si>
    <t>Ulmus rubra</t>
  </si>
  <si>
    <t>September Elm</t>
  </si>
  <si>
    <t xml:space="preserve"> Ulmus serotina</t>
  </si>
  <si>
    <t>Rock Elm</t>
  </si>
  <si>
    <t>Ulmus thomasii</t>
  </si>
  <si>
    <t xml:space="preserve">Gualala Forest,CA </t>
  </si>
  <si>
    <t>HCV 1,3,4</t>
  </si>
  <si>
    <t>2022; 2019; 2018</t>
  </si>
  <si>
    <t>Big River and Salmon Creek, CA</t>
  </si>
  <si>
    <t>Buckeye Forest, CA</t>
  </si>
  <si>
    <t>Garcia River Forest, CA</t>
  </si>
  <si>
    <t>2021; 2020; 2018; 2017</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</si>
  <si>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</si>
  <si>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</si>
  <si>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</si>
  <si>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</si>
  <si>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</si>
  <si>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</si>
  <si>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</si>
  <si>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</si>
  <si>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nb but new FMUs to be sampled at rate of MA; but do not have to be assessed against all P&amp;C</t>
  </si>
  <si>
    <t xml:space="preserve">     aim to evaluate FMUs within each set to achieve the required calculated sample number.</t>
  </si>
  <si>
    <r>
      <t>)</t>
    </r>
    <r>
      <rPr>
        <sz val="10"/>
        <rFont val="Cambria"/>
        <family val="1"/>
      </rPr>
      <t xml:space="preserve">- Visit </t>
    </r>
    <r>
      <rPr>
        <b/>
        <sz val="10"/>
        <rFont val="Cambria"/>
        <family val="1"/>
      </rPr>
      <t>one</t>
    </r>
    <r>
      <rPr>
        <sz val="10"/>
        <rFont val="Cambria"/>
        <family val="1"/>
      </rPr>
      <t xml:space="preserve"> of these at S and RA</t>
    </r>
  </si>
  <si>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</si>
  <si>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r>
      <t>)</t>
    </r>
    <r>
      <rPr>
        <sz val="11"/>
        <rFont val="Cambria"/>
        <family val="1"/>
      </rPr>
      <t xml:space="preserve">- Visit </t>
    </r>
    <r>
      <rPr>
        <b/>
        <sz val="10"/>
        <rFont val="Cambria"/>
        <family val="1"/>
      </rPr>
      <t>one</t>
    </r>
    <r>
      <rPr>
        <sz val="11"/>
        <rFont val="Cambria"/>
        <family val="1"/>
      </rPr>
      <t xml:space="preserve"> of these at S and RA</t>
    </r>
  </si>
  <si>
    <t>TO BE USED UNDER EXCEPTIONAL CIRCUMSTANCES ONLY with authorisation from SA Cert</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</si>
  <si>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properties not previously visited by SA Cert. </t>
  </si>
  <si>
    <t>Document review at site office - management planning documentation and records reviewed in office with managers, prior to heading oto the field.</t>
  </si>
  <si>
    <t xml:space="preserve">11 July 2023: Big River/Salmon Creek FMU
1. Salmon Creek Property-Pigmy HCV- 4 acre site. Alkaline soils with short and non site specific species-Monterrey Cypress.  Annual monitoring confirmed. Public access granted with executed use agreement-for liability waiver. Equestrian access is available but not current use or agreements executed. Gated access and monitoring confirmed by TCF and security personnel. 
2. 2. Pullen Gulch THP-559 acre single tree harvest-marked in blue paint. Active harvest operation by Robert Piper- CA Pro Logger (Associated California Loggers)-CA SIC training with valid certificate through 6/1/2024 and CA Licensed Timber Operator (LTO) #A11097. Harvest prescription for redwood, Doug fir and White Fir. 12 person crew- tenured crew. Training is on job with experienced crew. Majority is hand-felling. Two skidders. Annual training for CA Pro Logger-by owner. Fire box, fire extinguishers, shovels on all machines, fire box with water. Emergency Evacuation gurney on site. Sensitive job site- with neighbors showing up on property for observation. No complaints confirmed by contractor. Protection of residual stand confirmed. Trees are topped in woods prior to skidding. Mature stand retained, single tree selection to improve spacing observed. 
3. Salmon Creek Property- stand of 80-100 year old Redwoods and Douglas Fir adjacent to protected Class 1 stream(Big Salmon Creek). Protected stand adjacent to stream.  Estimated at 100,000 feet to acre. Height approximately 180+ feet. 
4. Salmon habitat restoration. Tree felled into stream creating pools for habitat. Grant from Fish and Game. Contracted crew to perform activity. Project stretched across property in 2010. Felled tree was tagged and recorded. Monitoring was conducted for period of time to ensure viability.  No additional monitoring required and funding was stopped. 
5. Big River Active Timber Harvest-Laguna 22: 350 acres single tree selection. Thinning to increase growth, provide income.  Harvest contractor- Victor Rossi; In training for CA Pro Logger (not fully completed but in progress). Observed records for training completed for CPR/First Aid, Risk Management, Log Scaling, DOT Highway Patrol class and scheduled for completion in 2024. CA Licensed Timber Operator #A10339. Redwood Region Logging Conference for SIC training is a typical 2-year process, requiring a written test for completion. Owner is on site majority of time. Safety and fire protection equipment on site-water truck on-site for dust control. Fire extinguishers on all equipment-automatic deployment for smoke detection on newer equipment. Ax and shovel on all equipment, firebox on job site. Confirmed wages for all personnel are above state minimum levels. Observed in-cut stand of Redwood and Douglas Fir. Thinning for crown and canopy spacing objective. 
6. Big River Property- Culvert replacement on main access road (Class 2 stream). Application within THP and installed by contractor for Site #5. Fish and Wildlife agreement with Cal-Fire to utilize Timber Harvest Permit process for crossing approvals. Time sensitive and project must be completed by October 15. Drainage for surrounding area. Culvert will be rock-armored to stabilize. Rock will be sourced on-site after bridge installation during harvest across perennial stream. 
</t>
  </si>
  <si>
    <t xml:space="preserve">12/ July 2023: Big River/Salmon Creek FMU
1. Big River Property- Chemical application with roadside spraying for invasive species. French Broom  and pampas grass was primary invasive. Valid applicator license observed # CA 41571 with expiration of 12/31/23. 
2. Landslide adjacent to main access road. Big River stream is at bottom with constant pressure on bottom of foundation.  Fractured sandstone geology and amount of rainfall are contributing factors. Road has been moved over time due to constant shifting and slides. Previous landowners have been impacted with landslide issues within this area. 
3. Bridge installation preparation: 89 foot steel flat rail car being installed over Big River.  Installation will be managed in accordance within requirements of Timber Harvest Permit and Forest Practices Act.
4. Protected riparian zone adjacent to Big River. No harvest zone and protected from management activities. Permanent carbon plot established with riparian protection zone. Corridor of older stands of Redwood and Douglas Fir observed. No evidence of equipment incursion or trespass. 
5. Northern Spotted Owl Habitat-Thick stand of Douglas Fir, Redwood and Grand Fir habitat. 100 acre core protection area required by Fish &amp; Wildlife regulations. Adjacent stands have had harvesting activity within previous 20 years. Mating pair identified and documented within GIS system. Timberland Manager confirms fledglings are raised every other year. Protocol Surveys are conducted for 2 consecutive years for 10 days. Daytime visit is required if positive. Fuel mice used as bait to track owl back to nest. Surveys are contracted with participation from TCF personnel. Addition surveys and protocols are required for adjacent timber harvests. Significant cost for monitoring and surveys by TCF. </t>
  </si>
  <si>
    <t>52 SH were contacted as part of the SHC process</t>
  </si>
  <si>
    <t>0 responses were received.</t>
  </si>
  <si>
    <t>Consultation was carried out in June/July 2023.</t>
  </si>
  <si>
    <t>2 interviews were conducted in person during audit..</t>
  </si>
  <si>
    <t>No Findings or Observations were identified during the S1 audit conducted in 2023.</t>
  </si>
  <si>
    <t xml:space="preserve">Summary of person days including time spent on preparatory work, actual audit days, consultation and report writing (excluding travel to the region):   0.25 day planning; 2.0 days audit; 1.5 days report writing   </t>
  </si>
  <si>
    <t>Records reviewed: Evidence for Principles, Criteria and Indicators selected.</t>
  </si>
  <si>
    <t xml:space="preserve">Refer to (h) for description. </t>
  </si>
  <si>
    <t xml:space="preserve">N/A-No on-product trademark use since previous audit. </t>
  </si>
  <si>
    <t xml:space="preserve">No violations based on interviews with TCF personnel and review of Complaints Log. Records of complaints for North Coast properties have all been resolved successfully. TCF’s Sustainable Forestry Commitment specifies a commitment to achieving compliance with applicable environmental, forestry and socials laws and regulations. TCF has a system in place to ensure that such laws and regulations are implemented and achieved. </t>
  </si>
  <si>
    <t xml:space="preserve">Review of Mendocino and Sonomo County taxes for 2022 confimed payment. </t>
  </si>
  <si>
    <t>No areas of conflicts with compliance to the FSC P&amp;C were found with laws or regulations.</t>
  </si>
  <si>
    <t xml:space="preserve">Reviews conducted during field site visits confirm that boundary lines are marked on the ground with a combination of permanent markers and flagging/painting and on harvest maps for each FMU.  Property boundaries are painted when property is acquired. They are updated approximately every 5 years. The Conservation Fund and their service providers have a good working relationship with the state forestry organizations and local law enforcement.  All FMUs are continually monitored.  Security patrol for the North Coast forest is provided by trained law enforcement personnel. Flights are conducted periodically of the North Coast forest for illegal activities. Surveillance cameras are also used as needed to monitoring logging activity and any identified issue.  Recreational Lease holders, State game wardens and rangers, contracted security services, and other recreational users also assist with monitoring of activities and reporting them to The Conservation Fund personnel. Local authorities are contacted if issues arise.  Access to properties is gated. Gates are closed and locked at all times. </t>
  </si>
  <si>
    <t xml:space="preserve">Occurrences of illegal or unauthorized activities is not a common occurrence. Illegal dumping of trash has been the primary issue. The Conservation Fund and their service providers have good relationships with the state forestry organizations and local law enforcement.  If an issue occurs, local law enforcement will be notified, and they will assist with resolution of the issue.  Security patrol for the North Coast forest is provided by trained law enforcement employees.  Flights are conducted periodically of the North Coast forest for illegal activities.  Mendocino &amp; Sonoma County Sheriff Departments are notified if needed. </t>
  </si>
  <si>
    <t>Property managers are aware of the need to consult with tribal representatives and local historical commissions and maintain and open line of communication with regards to identification of any sites on the property. Timber Harvesting Plans for North Coast properties include cultural, ecological,economic and religious significance review, which is a component for Timber Harvesting Plan approval.  The Conservation Fund employees are aware of requirement.</t>
  </si>
  <si>
    <t>The Conservation Fund employs three forest growth and yield specialists and has forest modeling and decision-support capabilities.  This requirement was reviewed during the 2023 audit for FMU's observed.
Integrated Resource Management Plans for individual properties are available at: https://www.conservationfund.org  A 100-year harvest plan is run for long-term resource analysis.  Continuous inventory is conducted with carbon monitoring.  Annual Allowable Cut is documented in the Sustainable Yield Plan – Option A; LIDAR was used in approx. 2014 and inventory is updated every 10 years, using plot level date for each timber type strata and harvests completed. Other requirements are included in the Inventory and GIS. 10-year Management Plans are developed for all properties, and 1-year operating plans are used for on-going operations.  On-going inventory and GIS information is collected and used to keep data current. Growth models are used with inventory for the establishment of (AAC) Annual Allowable Cut.  Review of harvest history, FMP, and interviews with field personnel confirm harvest levels are well below AAC.  
TCF utilizes inventory data to model sustainable growth levels into the future. The Option A document approved by CalFIRE includes the sustainability calculations for Garcia River, Gualala, Big River, and Salmon Creek. Option A under California Forest Practice Rules requires accurate inventory data and growth and harvest projection over the next 100-year planning period. This information is produced by a growth and yield model with inventory and management inputs and is reviewed by CalFIRE as part of the approval process. The annual harvests from the four parcels on the North Coast are below the AAC calculated in the Option A document.
TCF maintains a through inventory system with permanent plots, driven in part by its need to calculate carbon storage.  Areas excluded from harvesting are not included in the calculation.</t>
  </si>
  <si>
    <t xml:space="preserve">Auditor review of 10 year harvest volumes (2013-2022) compared to LTSY (Long Term Sustainable Yield) documented within "The Conservation Fund Option A" document. The harvested volumes represented approximately 13% of annul LTSY volume. </t>
  </si>
  <si>
    <t>Site visits confirmed that management plan objectives and desired conditions have been achieved. Stocking levels are adequate within Forest Management units. Stands with below productive potential due to natural events, past management, or lack of management, are returned to desired stocking levels and composition at the earliest practicable time as justified in management objectives. Previous owners of the properties typically overharvested as part of intensive industrial forest management practices. TCF’s light touch and low harvest levels are designed to increase standing stocks and accelerate the transition to a late seral forest. Using a combination of single tree selection and group selection, the restoration of depleted or overstocked stands is addressed. Examples of these stand treatments were observed during site visits and while traversing the properties.
Auditor confirmed all sites visited contained adequate stand composition and stocking levels.</t>
  </si>
  <si>
    <t>Interviews with personnel confirm NTFP's are not harvested on property owned by The Conservation Fund.  Observations during site visits did not indicate NTFP's are harvested.</t>
  </si>
  <si>
    <t>Reviews are conducted during planning, development of Timber Harvesting Plans and special habitat projects. Interviews confirmed planners/managers/biologists/foresters utilize the California Natural Diversity Database to ensure protection of rare, threatened, and endangered species and their habitats. Review of assessments were confirmed for all field sites observed in 2023.</t>
  </si>
  <si>
    <t xml:space="preserve">States have specific management guidelines for RTE species. Guidance from the states and qualified professionals is utilized by The Conservation Fund when planning site-disturbing activities. The Forest Management Plan (FMP) includes information on how the FME manages RTE species and species of special concern.  Known locations locations are stored within the GIS system so they are available to foresters for harvest planning and road layout. Review of maps and process confirmed during audit. </t>
  </si>
  <si>
    <t>The Conservation Fund allows open access for hunting, fishing, and trapping within their ownerships. Select areas have recreational leases for hunting, fishing, and trapping, while other areas are open to the public.  All applicable state and federal regulations must be complied with by those individuals seeking access to the FMU. The Conservation Fund relies on the State regulations for hunting, fishing, trapping, and collecting/gathering for protection of vulnerable species.</t>
  </si>
  <si>
    <t xml:space="preserve">Successional stages on FMUs are similar to those found on adjacent properties. There are no under-represented successional stages.  Successional stages are documented within forest inventories and Forest Management Plans for each FMU. Riparian  buffers, deer wintering areas, RTE species protection areas, and other retention zones retain mature age classes.  Properties have been assessed for their ability to contribute to the protection of representative sample areas (RSAs) for protection or conservation of unique and under-represented native community types.  
The management plan emphasizes the importance of the surrounding landscape in setting goals. The parcel is in a matrix of lands with a long history of active forest harvesting; TCF’s goal is to enhance the abundance and quality of older-aged stands.  </t>
  </si>
  <si>
    <t xml:space="preserve">Reviews are conducted during planning, development of Timber Harvesting Plans and special habitat projects. Interviews confirmed planners/managers/biologists/foresters utilize the California Natural Diversity Database to ensure protection of rare, threatened, and endangered species and their habitats. Review of assessments were confirmed for all field sites observed in 2023. Conservation Easement on the property provided requirements for additional reviews.  </t>
  </si>
  <si>
    <t xml:space="preserve">No Type 1 or Type 2 old growth has been identified on The Conservation Fund's FMUs. During the acquisition, a process was developed and implemented to assess forests for the presence of old growth. Reviews are conducted during planning, development of Timber Harvesting Plans and special habitat projects. Interviews confirmed planners/managers/biologists/foresters utilize the California Natural Diversity Database to ensure protection of rare, threatened, and endangered species and their habitats. Conservation Easement on the property provided requirements for additional reviews.   Interviews confirm specialists are hired to augment information normally available in existing state-managed databases of ecological, cultural/historic sites.  Conformance was demonstrated for all sites audited. </t>
  </si>
  <si>
    <t>TCF maintains stand diversity and age class distributions within their landbase. Riparian zones are established and protected, snags and wildlife trees are retained during forest management activities. Overall management objective is to increase the age of stands within landbase from historical industrial forestry operations and restore habitat conditions suitable for well-distributed populations of animal species that are characteristic of forest ecosystems within the landscape. Forest management on all FMUs provides wildlife habitat to a wide range of game and non-game species.  The Conservation Fund implements its Forest Management Plan to ensure an adequate distribution of successional stages on the landscape, with particular attention given to late successional stands, as TCF’s management focus is aimed at restoring habitat conditions associated with late seral species, and their efforts to maintain, enhance, and restore such habitat conditions is to be commended.</t>
  </si>
  <si>
    <t xml:space="preserve">The use of BMPs, the design of all harvest projects by trained foresters, and the review of all projects by qualified personnel, as well as the implementation of regulatory requirements within the Forest Practices guidelines. Review of all field sites confirmed proper use of Best Management Practices and regulatory requirements.  Grants are received for improvements to roads for the management and protection of water bodies and riparian areas.  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(field service providers) and reviewed with the Forest Operations Manager.  Review of all field sites confirmed use of monitoring records for forest management activities. 
Monitoring is also conducted by state agencies as required by state laws and regulations.  Monitoring of conservation easements is conducted by the 3rd party managing the easement. California Forest Practices Act rules require on each side of Class 1 stream a 35-foot no cut buffer and maintenance of 80% canopy cover the next 70 feet.  Interviews, maps, and sale documentation confirm buffers are maintained along all significant streams.  Review of all field sites confirmed use of buffers with no issues identified. Riparian areas are protected to enhance habitat features and observations of large woody debris in streams were confirmed during field site observations. The woody debris is utilized to increase diversity in stream flow and create habitat for dependent species of fish. Observations during field sites included projects to maintain, enhance and/or restore the riparian vegetation and the fish and wildlife habitat of riparian areas, buffers and maintenance of canopy cover on streams, large woody-debris installment, new road construction uphill of riparian areas (adjustment to historic road system) and bridge replacement project. </t>
  </si>
  <si>
    <t>Review during field sites and interviews with personnel confirmed that The Conservation Fund has enhanced the plant species composition, distribution and frequency of occurrence on natural and semi-natural stands through its silvicultural practices.  Harvest sites visited during the audit included retention practices and protected riparian buffers.  Surveys were conducted during development of management plans. Forest management plans are developed and implemented with the goal to increase biodiversity, wildlife habitat for terrestrial and aquatic species and increase stand diversity within landscape. Natural disturbance ecology is a key factor in the development of management strategies and individual treatment plans. Harvesting operations include the selection system (single-tree and group) is used in nearly all harvests, consistent with the scientific understanding of the ecology of redwood forests. Uneven-aged management is consistent with the natural disturbance regimes for the coastal redwood region as described in TCF’s forest management plan. Tanoak is controlled only as much as necessary to reestablish conifer dominance on sites that were historically conifer-dominated.</t>
  </si>
  <si>
    <t>No artificial regeneration was observed on field sites audited in 2023.  Interviews with personnel and review of documents confirmed seedlings are from local sources and no non-native species are planted within land ownership. Review of planning activities confirmed 600 redwood seedlings were planted on Garcia Forest.</t>
  </si>
  <si>
    <t xml:space="preserve">Foresters are aware of the importance of wildlife trees, with particular emphasis on retaining standing snags were possible.  The use of single-tree selection and group selection on no more than 20% of the area provides habitat components and stand structures that could be expected from naturally-occurring processes. Large live trees, legacy trees, and snags are maintained across the landscape; hollow/potential den trees are also retained in the significant “no cut” buffers and excluded areas, and some of these trees are also left within areas subject to harvesting as well. All field sites observed during audit contained dominant trees retained with protected riparian buffers observed. Interviews with personnel confirmed the retention of stand-level wildlife trees, marked with a “W” in the field to provide retention during harvest operations. Structural diversity is maintained by retaining trees with wildlife habitat features, such as large limbed trees. Legacy trees, as defined by FSC, are not harvested. Auditor confirmed the protection within riparian zones observed during audit. </t>
  </si>
  <si>
    <t xml:space="preserve">TCF has an invasive species management plan that includes detection, control and monitoring. Invasive species management is done primarily through herbicide use, focused on areas where invasives can be contained.  The main invasives targeted are Jubata grass, French broom, bull thistle, and Italian thistle. On the Salmon Creek Forest, no herbicides are utilized. Site visits and interviews confirm foresters are aware of invasive species and implement control measures when warranted and feasible.  Invasive exotic plants are documented in a GIS layer for identification and monitoring.  Treatment of French Broom and Pampas grass along roadside within Big River property observed.  Application and applicator met requirements and no adverse conditions were observed. The Conservation Fund has agreed not to use herbicides in the Salmon Creek Forest due to size and concerns of neighbors. </t>
  </si>
  <si>
    <t xml:space="preserve">Review of Commitment documented on TCF website within Forest Certification section. </t>
  </si>
  <si>
    <t xml:space="preserve">Review of Management Plans and interviews with personnel confirms Fire Management Plan (Appendix J) documents requirements. Requirements for fire fighting equipment, notifications and responsbilities are documented for personnel and contractors. 
</t>
  </si>
  <si>
    <t>No use of exotic species on landscape.</t>
  </si>
  <si>
    <t xml:space="preserve">Review of The Conservation Fund Option A document confirms documented inventory system meeting all requirements of a-f. California Forest Practices Act regulatory requirements are met by utilization of Option A document. </t>
  </si>
  <si>
    <t xml:space="preserve">Interviews with personnel confirmed one incident since previous audit -Winter Storm Impacts (2022/2023). Majority of impacts were concentrated on Garcia, Gualala and Buckeye management units. Big Oak was categorized as moderate and minimal impacts to Salmon Creek. Documented impacts were recorded with majority being blowdown and impacts to roads. All required elements are documented within report observed.  </t>
  </si>
  <si>
    <t xml:space="preserve">The volume of harvested timber is recorded for the products sold on a weekly basis.  The Conservation Fund monitors the volume, species, and grade of each product harvested. No NTFP's are harvested. Review of Harvest History document for all management units during audit. Interview with personnel confirms process and monitoring procedures. </t>
  </si>
  <si>
    <t xml:space="preserve">During planning and development of Timber Harvesting Plans-planners/managers/biologists/foresters consult the California Natural Diversity Database to ensure protection of rare, threatened, and endangered species and their habitats.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Information on invasive species is collected when identified and entered into a GIS layer.  Review of documents, monitoring records and management plans during audit confirmed process and procedures.   </t>
  </si>
  <si>
    <t xml:space="preserve">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observed for all sites visited. Monitoring is also conducted by state agencies as required by state laws and regulations. Monitoring of conservation easements is conducted by the 3rd party managing the easement.  </t>
  </si>
  <si>
    <t xml:space="preserve">The forest-road system on each FMU is monitored continually during day-to-day forestry activities. Interview with personnel confirms observations of the forest road system is also reported by recreational leasees and other user groups. Review of monitoring records during forest management activities confirm the road system is listed within records. </t>
  </si>
  <si>
    <t>Socio-economic issues monitored include the economic benefits of each FMU to local communities through community involvement, timber harvesting and forestry practices. Local contractors are hired by each third-party forest manager, and wood products harvested are supplied to local mills.  Interviews confirm involvement in community activites.  Contribution of timber harvesting and forestry practices, along with the hiring of local Consulting Foresters, and contractors verified during site visits and interviews.  Records are documented within 2022 North Coast Forest Annual Review and posted on website.</t>
  </si>
  <si>
    <t>Public Inquiries &amp; Official Complaint Procedure (TCF-SFI-12) and Dispute Policy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Review of Complaint Log for North Coast confirms.</t>
  </si>
  <si>
    <t xml:space="preserve">One site of cultural significance was confirmed on Laguna 22 Timber Harvest Plan.  Letters were sent to Tribal representatives in June and July 2022 for notification and requests for information. Review of records confirms no response was received.  </t>
  </si>
  <si>
    <t xml:space="preserve">The Conservation Fund monitors the P&amp;L for each FMU. The organization maintains a fiduciary responsibility to its investors and a priority is placed on financial monitoring. Field Service Providers monitors the costs and revenues of management activities and provides monthly reports and reviews to TCF personnel. Interview with personnel confirms process. </t>
  </si>
  <si>
    <t>Review of HCVF Monitoring documents for 2022 confirm each site was reviewed with dates documented. Observations are recorded for the current status of each HCV site. Sites are recorded within GIS system.</t>
  </si>
  <si>
    <t xml:space="preserve">HCV Monitoring 2022 and Annual Activity Record (other properties) indicate no increased risk to HCV sites.  Personnel are aware that adjustments need to be made if risk to HCV's are identified.  </t>
  </si>
  <si>
    <t>The FME does not certify all of its holdings. The Conservation Fund (TCF) is a national organization, with land holdings throughout the US. FME staff and written documents explain why some of TCF’s holdings are not certified. The organization functions as a short-term owner before transferring the property to a government land management agency or non-profit entity in the form of a conservation easement on some properties. TCF’s holdings outside of this certificate are in conformance with the partial estate rules (e.g., no conversion, no use of GMOs, etc.).</t>
  </si>
  <si>
    <t xml:space="preserve">Y </t>
  </si>
  <si>
    <t>Ownership is described in the Forest Management Plan. Legal deeds and tax payments reviewed by auditor confirms.</t>
  </si>
  <si>
    <t>Use and access rights are held by easements with utility companies . These are mapped and documented within the GIS system. Established rights-of-way are mapped and where relevant this information is included in operational harvesting and silviculture plans. Review of Management Plans and interviews with personnel confirm the establishment of conservation easements on all management units observed. FMU states that the County roads run through properties and county has agreements in place for road use and maintenance that will be evaluated annually or as needed.</t>
  </si>
  <si>
    <t>Boundary lines are defined and painted when property was acquired. Updates to boundaries are planned on 5 year intervals. Boundary lines are delineated within GIS system and observed on operational maps during audit.</t>
  </si>
  <si>
    <t xml:space="preserve">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FMUs are held by easements with utility companies. These are mapped and documented in the GIS.  Established rights-of-way are mapped and where relevant this information is included in operational harvesting and silviculture plans.  Witnessed in maps provided during site visits. Conservation Easements are establised on management units observed during audit. </t>
  </si>
  <si>
    <t>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FMUs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FMU cites that TCF works with partners including County that share access to properties and agreements are in place for road maintenance that are periodically reviewed and updated. No changes since previous audit.</t>
  </si>
  <si>
    <t>Public Inquiries &amp; Official Complaint Procedure (TCF-SFI-12) and Dispute Poliicy has been established for receiving and responding to complaints.  No significant disputes over tenure claims and use rights have been confirmed since the previous audit</t>
  </si>
  <si>
    <t xml:space="preserve">Review of management plans, monitoring documents, policies and procedures confirm personnel are involved in the management of forest lands creating high quality jobs for employees and contractors. The FME has business interests and operations in several US states.  Consulting Foresters are used for the management of all other properties.   On-going training is provided to employees.  Review of Staff Training 2023 document confirms. </t>
  </si>
  <si>
    <t xml:space="preserve">Personnel and contractors confirmed exceed state and federal minium guidelines. </t>
  </si>
  <si>
    <t xml:space="preserve">Auditor observed non-discrimination policies and regulatory postings in public areas during audit. Job positions are posted on public website. Observations during audit confirmed all personnel and hring practices met federal, state, and local regulations. No issues of employee complaints were confirmed during interviews or reviews of public website search. </t>
  </si>
  <si>
    <t>Review of Annual Reports and observations during audit confirm following: The Conservation Fund promotes and supports local communities and their economies by servicing work vehicles and purchasing supplies locally whenever possible.  Local employees, Consulting Foresters and contractors are utilized. All personnel that manage North Coast property are local. Local contractors are hired for timber harvesting and silvicultural operations. Local businesses are used to provide goods and services to these contractors, such as vehicle purchases and maintenance, as well as forestry related tools and safety equipment.</t>
  </si>
  <si>
    <t xml:space="preserve">The Conservation Fund engages in a variety of meetings, forums, publications, organizations and community based activities through employee engagement and Consulting Foresters.  Review of Annual Reports and organizations website confirms. </t>
  </si>
  <si>
    <t xml:space="preserve">Review of training records and field site observations confirmed qualified personnel with adequate safety equipment are utilized to manage forestlands. Personnel are knowledgeable of forest regulations and safety requirements for forest management activities.  No adverse conditions were observed during audit. </t>
  </si>
  <si>
    <t xml:space="preserve">Safety was reviewed and observed during site visits. PPE was required by all personnel (including auditor) during audit. Review of contracts for forest management activities contained language for compliance with laws and regulations. </t>
  </si>
  <si>
    <t xml:space="preserve">Interviews with management, staff, Consulting Foresters, and contractors confirm that employees and contractors are free to associate. Rights are protected by US Constitution and Equal Employment regulations. </t>
  </si>
  <si>
    <t xml:space="preserve">The Conservation Fund employees were consistent in their description of the effectiveness of the process for informal and formal resolution of disputes, including a variety of culturally sensitive options.  HR department has processes for handling conflicts and disputes.  No changes since previous audit have been documented. </t>
  </si>
  <si>
    <t xml:space="preserve">Social impacts are reviewed and documented within the Forest Management Plan for each property. Analysis of social impacts is also included on The Conservation Fund website.  Annual impact for the North Coast properties is contained in the North Coast Annual Report. Review of 2022 North Coast Annual Report and The Conservation Fund website confirms.  </t>
  </si>
  <si>
    <t>Neighbors are notified as necessary prior to harvesting.  Recreation lease holders, and other user groups in the vicinity are notified prior to activities.  North Coast has an extensive process for the approval of Timber Harvest Plans.  Stakeholder input is a part of this process.  Confirmed during interviews and signature for approval. No changes since previous audit.</t>
  </si>
  <si>
    <t xml:space="preserve">Neighbors are notified as necessary prior to harvesting.  Recreation lease holders, and other user groups in the vicinity are notified prior to activities.  North Coast has an extensive process for the approval of Timber Harvest Plans.  Stakeholder input is a part of this process.  No changes since previous audit. </t>
  </si>
  <si>
    <t xml:space="preserve">N/A, The Conservation Fund does not manage public lands.  Lands are privately owned and managed.  </t>
  </si>
  <si>
    <t xml:space="preserve">Public Inquiries &amp; Official Complaint Procedure (TCF-SFI-12) and Dispute Policy has been established for receiving and responding to complaints.  The auditor confirmed through interviews and document review (North Coast Complaint Log) that negligent activities have not occurred. Review of public websites confirmed no complaints or active/pending regulatory violations. </t>
  </si>
  <si>
    <t>Organization internally reviews the application and prefers the use of non-listed treatments and chemicals where possible.</t>
  </si>
  <si>
    <t>ESRA were reviewed for all documented chemical use meeting requirments of FSC guidelines.</t>
  </si>
  <si>
    <t xml:space="preserve">Mitigation strategies employed on the management unit are congruent with those defined by the national assessment to mitigate risk to the environment. </t>
  </si>
  <si>
    <t>Review of application reports confirmed all requirements are maintained.</t>
  </si>
  <si>
    <t>Review of Complaint Log and interviews with personnel confirm no damages or complaints have been received since previous audit.</t>
  </si>
  <si>
    <t xml:space="preserve">Sustainable Forestry Commitment states a commitment to compliance with laws and regulations for social laws.  No regulatory issues were identified during field site audits, review of documents or interviews with personnel and contractors. Review of TCF Employee Manual confirms documented set of requirements meeting regulatory requirements for employment. </t>
  </si>
  <si>
    <t>No Conversions</t>
  </si>
  <si>
    <t>N/A-No Conversion</t>
  </si>
  <si>
    <t>Conducted analysis FMUs vs IFL map, and onground verification.  No FMUs in IFL mapped areas.</t>
  </si>
  <si>
    <t>Contractor</t>
  </si>
  <si>
    <t>No comments received as part of the formal SHC process.</t>
  </si>
  <si>
    <t>Positive</t>
  </si>
  <si>
    <t>None Required</t>
  </si>
  <si>
    <t>FSC 100%</t>
  </si>
  <si>
    <t>W1 Rough wood</t>
  </si>
  <si>
    <t>W1.1 Roundwood (logs)</t>
  </si>
  <si>
    <t>Abies balsamea; Abies concolor; Acer rubrum; Acer saccharum L; Acer spp.; Alnus rubra var. pinnatisecta Starker; Betula alleghaniensis; Betula lenta; Betula nigra; Betula papyrifera; Carya spp.; Fagus grandifolia; Fraxinus nigra; Fraxinus americana; Juglans cinerea; Juglans nigra L.; Larix laricina; Liquidambar styraciflua L.; Liriodendron tulipifera L.; Magnolia acuminata; Notholithocarpus densiflorus; Nyssa sylvatica Marsh; Picea glauca; Picea mariana; Picea pungens Engelm.; Picea rubens; Picea spp.; Pinus lambertiana; Pinus spp.; Pinus strobus; Pinus taeda; Populus balsamifera; Populus grandidentata; Populus tremuloides; Prunus serotina Ehrh.; Prunus spp.; Pseudotsuga menziesii; Quercus alba; Quercus rubra; Quercus spp; Robinia pseudoacacia L.; Sassafras albidum (Nutt.) Nees; Sequoia sempervirens; Thuja occidentalis; Tilia americana L; Tsuga canadensis (L.) Carr.; Ulmus americana L. (Syn.: Ulmus americana var. americana).</t>
  </si>
  <si>
    <t>W1.2 Fuel wood</t>
  </si>
  <si>
    <t>W1.3 Twigs</t>
  </si>
  <si>
    <t>W3 Wood in chips or particles</t>
  </si>
  <si>
    <t>W3.1 Wood chips</t>
  </si>
  <si>
    <t>July 11-12;  October 6, 2023</t>
  </si>
  <si>
    <t>N/A, no IFL.</t>
  </si>
  <si>
    <t>N/A, no IFL. Comparison with Global Forest Watch Maps and the FMU mapped area. There is no overlap.</t>
  </si>
  <si>
    <t>2023 Big River/ Salmon Creek; 2020 Big River; 
2019 Salmon Creek; 
2018 Big River/ Salmon Creek; 2017 Big River.</t>
  </si>
  <si>
    <t xml:space="preserve">12 July 2023: Big River/Salmon Creek FMU
1. Big River Property- Chemical application with roadside spraying for invasive species. French Broom  and pampas grass was primary invasive. Valid applicator license observed # CA 41571 with expiration of 12/31/23. 
2. Landslide adjacent to main access road. Big River stream is at bottom with constant pressure on bottom of foundation.  Fractured sandstone geology and amount of rainfall are contributing factors. Road has been moved over time due to constant shifting and slides. Previous landowners have been impacted with landslide issues within this area. 
3. Bridge installation preparation: 89 foot steel flat rail car being installed over Big River.  Installation will be managed in accordance within requirements of Timber Harvest Permit and Forest Practices Act.
4. Protected riparian zone adjacent to Big River. No harvest zone and protected from management activities. Permanent carbon plot established with riparian protection zone. Corridor of older stands of Redwood and Douglas Fir observed. No evidence of equipment incursion or trespass. 
5. Northern Spotted Owl Habitat-Thick stand of Douglas Fir, Redwood and Grand Fir habitat. 100 acre core protection area required by Fish &amp; Wildlife regulations. Adjacent stands have had harvesting activity within previous 20 years. Mating pair identified and documented within GIS system. Timberland Manager confirms fledglings are raised every other year. Protocol Surveys are conducted for 2 consecutive years for 10 days. Daytime visit is required if positive. Fuel mice used as bait to track owl back to nest. Surveys are contracted with participation from TCF personnel. Addition surveys and protocols are required for adjacent timber harvests. Significant cost for monitoring and surveys by TCF. </t>
  </si>
  <si>
    <t>11 July 2023-Opening Meeting &amp; Site visite; 12 July Site Visits; 6 October 2023-Closing Meeting
* Audit conducted in conjunction with the CH SFI FM audit, therefore due to FMUs visited around the continental US and travel distances, the audit spanned several months</t>
  </si>
  <si>
    <t xml:space="preserve">Summary of person days including time spent on preparatory work, actual audit days, consultation and report writing (excluding travel to the region):   0.5 day planning; 3.0 days audit; 2.0 days report writing   </t>
  </si>
  <si>
    <t>The assessment team consisted of: 
Shannon Wilks, Lead Auditor and
Malloree Weinheimer, Team Auditor.</t>
  </si>
  <si>
    <t>11 July 2023: Document review at site office - management planning documentation and records reviewed in office with managers, prior to heading to the field.</t>
  </si>
  <si>
    <t>TCF manages the FMU for timber production and ecosystem services to finance the long-term protection and restoration of coastal forest ecosystems.  The FMU consists of four properties (Garcia River Forest, Gualala Forest, Salmon Creek Forest / Big River Forest, and Buckeye Forest) that were formerly managed under the management of industrial timber companies.  All properties are held in fee simple by TCF.  The Buckeye Forest is owned by Sustainable Conservation, Inc. (SCI). Ownership records, easements, and other land use agreements are maintained in TCF offices and available to the competent authorities.  The Nature Conservancy (TNC) holds a conservation easement on Garcia River Forest and the Gualala River Forest.  The Sonoma County Agricultural Preservation and Open Space District (SCAPOSD), holds a conservation easement on the Buckeye Forest. Permanent conservation restrictions on the Big River and Salmon Creek tracts are in the form of a recorded Offer to Dedicate held by the State Coastal Conservancy and the Wildlife Conservation Board.</t>
  </si>
  <si>
    <t xml:space="preserve">Forest types in the North Coast range are coastal redwood and Douglas fir. The goal of TCF WFF is to restore and grow the forest into a large uneven aged stand, while still capturing growth. </t>
  </si>
  <si>
    <t>Marie-Christine Fléchard</t>
  </si>
  <si>
    <t>CARs from RA</t>
  </si>
  <si>
    <t>No Findings from RA 2022</t>
  </si>
  <si>
    <t>Trip Tickets are utilized for each load of wood leaving certified property.  The trip ticket contains the claim-FSC 100% and Certificate Number SA-FM/COC-007898.  Auditor observed the ticket books utilized on active job for Pullen Gulch timber sale with Trip Ticket #2450.</t>
  </si>
  <si>
    <t>Not Applicable: single certificate</t>
  </si>
  <si>
    <t xml:space="preserve">A1: Forest Management Standard Checklist </t>
  </si>
  <si>
    <t>Approval for use of FSC tradmark on Annual Report was observed by email from SA dated 4/18/2023.</t>
  </si>
  <si>
    <t xml:space="preserve">Public Inquiries &amp; Official Complaint Procedure (TCF-SFI-12) and Dispute Policy has been established for receiving and responding to complaints.  No significant disputes over tenure claims and use rights have been confirmed since the previous audit.  Interview with personnel confirms- If a dispute were to arise, it would be reviewed during monthly calls and documented within monthly activity reports. Issues are resolved at a local level if possible. If disputes are not resolved at local level, then The Conservation Fund management would become involved in the next step of resolution.  Review of Complaint Log confirmed no significant adverse conditions documented. </t>
  </si>
  <si>
    <t>Interviews with personnel and review of documents confirms organization employs local people and lists available positions on public website. Interviews with personnel and contractors confirm rates of pay exceed state/federal minimum wage requirements. Interviews confirm rates of pay are commensurate with education, experience and tiered to a pay-scale for employees. Job specific safety and tools for work are provided by The Conservation Fund. Working Forest Fund Guidelines Digest (updated 2023) includes compliance with social laws.   Consulting Foresters are hired locally to coordinate management of the land. The Consulting Forester employs local people.</t>
  </si>
  <si>
    <t xml:space="preserve">Review of contracts for forest management activities contained safety requirements and provisions. Harvest contractors are required to complete logger training requirements.  Chemical applicators are required to be licensed applicators and in compliance with all applicable state requirements.  Safety training is included as part of logger and applicator trainings.  </t>
  </si>
  <si>
    <t xml:space="preserve">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Even-aged management is limited to 1-acre group selection cuts in planted areas in existence when the property was acquired by TCF. Currently, the age of these requires pre-commercial thinning as the management technique.  Even-aged methods such as clearcutting, seed tree removal, and shelterwood removal are not modeled for the approved Option A. However, these even-aged systems may be used in the event of severe damage resulting from natural causes such as fire or wind to capture mortality and regenerate the site. Foresters are aware of the importance of wildlife trees, with particular emphasis on retaining standing snags were possible.  The use of single-tree selection and group selection on no more than 20% of the area provides habitat components and stand structures that could be expected from naturally-occurring processes. Large live trees, legacy trees, and snags are maintained across the landscape; hollow/potential den trees are also retained in the significant “no cut” buffers and excluded areas, and some of these trees are also left within areas subject to harvesting as well. All field sites observed during audit contained dominant trees retained with protected riparian buffers observed. Interviews with personnel confirmed the retention of stand-level wildlife trees, marked with a “W” in the field to provide retention during harvest operations. Structural diversity is maintained by retaining trees with wildlife habitat features, such as large limbed trees. Legacy trees, as defined by FSC, are not harvested.  </t>
  </si>
  <si>
    <t>The following criteria were assessed:
All Criteria under Principle 1; 2; 4
All Indicators under the following Criteria: 1.5, 2.3, ,3.2, 4.2, 4.4, 5.6, 6.2, 6.3, 6.9, 8.2, 9.4</t>
  </si>
  <si>
    <t>ESRA were reviewed for all documented chemical use meeting requirements of FSC guidelines. Review of procedures confirmed.</t>
  </si>
  <si>
    <t>N/a</t>
  </si>
  <si>
    <t>ESRA were reviewed for all documented chemical use meeting requirements of FSC US guidelines. Review of ESRA's confirmed by auditor.</t>
  </si>
  <si>
    <t xml:space="preserve">None based on review of Complaint Log 2023.docx </t>
  </si>
  <si>
    <t xml:space="preserve">None based on interview with personnel. </t>
  </si>
  <si>
    <t>Records are maintained that was attended by calendar year with subject of training and personnel.  Staff Training 2023 document reviewed by auditor.</t>
  </si>
  <si>
    <t xml:space="preserve">TCF maintains a record of Forest Management Activities by calendar year.  Auditor observed Forest Management Activities 2023.docx during audit.  Budgets, planning and requirements within the CA Forest Practices Act are reviewed and planning is developed for subsequent years. </t>
  </si>
  <si>
    <t>TCF uses a stratified random sample to calculate the initial volume estimate on each property.
TCF's timber inventory data is derived from two levels of forest stratification. First, the ownership
is divided into four Management Units, based on the four individual properties. Second, within
each Management Unit, timber stands are identified, which are groups of trees with similar tree
heights and canopy densities. For the Big River and Salmon Creek properties, stands were
identified using algorithms that analyze data derived from digital aerial photography and LiDAR
imagery and recorded through a Geographic Information Systems database. Compared to the
traditional stand‐typing methodology (which works very well in even‐aged forests), this
quantitative approach offers greater ability to capture variability in uneven‐aged mixed species
forests where stands are less well defined. The stands are then assigned a vegetation label based
on tree height, tree density and the coefficient of variation of height. In general, stands are
between 5 and 30 acres although some stands are larger.</t>
  </si>
  <si>
    <t>Harvest volume history is maintained by major species (Redwood, Douglas Fir and White or Grand Fir) for each Management Unit by calendar year.  Records observed harvest history for each category from 2007 to 2023 YTD.   Document Reviewed by auditor is 2007 -2023 Harvest Volume History.xlsx</t>
  </si>
  <si>
    <t>N</t>
  </si>
  <si>
    <t xml:space="preserve">Third-party process plants are not in the spatial area of FMUs. Nurseries have not been notified. Minor NC 2023.1 issued </t>
  </si>
  <si>
    <t>Interviews confirm organization has not met requirements.  Additional reference to Minor NC #2023.1</t>
  </si>
  <si>
    <t>19/12/2023; 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</si>
</sst>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0.0"/>
  </numFmts>
  <fonts count="172">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9"/>
      <color indexed="81"/>
      <name val="Tahoma"/>
      <family val="2"/>
    </font>
    <font>
      <b/>
      <sz val="9"/>
      <color indexed="81"/>
      <name val="Tahoma"/>
      <family val="2"/>
    </font>
    <font>
      <sz val="11"/>
      <name val="Arial"/>
      <family val="2"/>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b/>
      <sz val="11"/>
      <name val="Cambria"/>
      <family val="1"/>
      <scheme val="major"/>
    </font>
    <font>
      <sz val="11"/>
      <color indexed="12"/>
      <name val="Cambria"/>
      <family val="1"/>
      <scheme val="major"/>
    </font>
    <font>
      <b/>
      <sz val="12"/>
      <name val="Cambria"/>
      <family val="1"/>
      <scheme val="major"/>
    </font>
    <font>
      <sz val="12"/>
      <name val="Cambria"/>
      <family val="1"/>
      <scheme val="major"/>
    </font>
    <font>
      <b/>
      <sz val="11"/>
      <color rgb="FF3F3F3F"/>
      <name val="Calibri"/>
      <family val="2"/>
      <scheme val="minor"/>
    </font>
    <font>
      <b/>
      <sz val="18"/>
      <color theme="0"/>
      <name val="Arial"/>
      <family val="2"/>
    </font>
    <font>
      <b/>
      <sz val="11"/>
      <color theme="0"/>
      <name val="Arial"/>
      <family val="2"/>
    </font>
    <font>
      <sz val="11"/>
      <color theme="0"/>
      <name val="Arial"/>
      <family val="2"/>
    </font>
    <font>
      <sz val="11"/>
      <color theme="1"/>
      <name val="Arial"/>
      <family val="2"/>
    </font>
    <font>
      <i/>
      <sz val="11"/>
      <color indexed="12"/>
      <name val="Arial"/>
      <family val="2"/>
    </font>
    <font>
      <b/>
      <sz val="11"/>
      <color rgb="FF3F3F3F"/>
      <name val="Arial"/>
      <family val="2"/>
    </font>
    <font>
      <i/>
      <sz val="11"/>
      <color rgb="FF0000FF"/>
      <name val="Arial"/>
      <family val="2"/>
    </font>
    <font>
      <i/>
      <sz val="11"/>
      <name val="Arial"/>
      <family val="2"/>
    </font>
    <font>
      <sz val="11"/>
      <color indexed="12"/>
      <name val="Arial"/>
      <family val="2"/>
    </font>
    <font>
      <b/>
      <sz val="11"/>
      <name val="Arial"/>
      <family val="2"/>
    </font>
    <font>
      <b/>
      <vertAlign val="superscript"/>
      <sz val="11"/>
      <name val="Arial"/>
      <family val="2"/>
    </font>
    <font>
      <i/>
      <sz val="11"/>
      <color theme="1"/>
      <name val="Arial"/>
      <family val="2"/>
    </font>
    <font>
      <b/>
      <i/>
      <sz val="11"/>
      <name val="Arial"/>
      <family val="2"/>
    </font>
    <font>
      <sz val="11"/>
      <color rgb="FF0000FF"/>
      <name val="Arial"/>
      <family val="2"/>
    </font>
    <font>
      <i/>
      <sz val="11"/>
      <color indexed="10"/>
      <name val="Arial"/>
      <family val="2"/>
    </font>
    <font>
      <sz val="14"/>
      <name val="Arial"/>
      <family val="2"/>
    </font>
    <font>
      <b/>
      <vertAlign val="superscript"/>
      <sz val="11"/>
      <color theme="0"/>
      <name val="Arial"/>
      <family val="2"/>
    </font>
    <font>
      <b/>
      <sz val="12"/>
      <name val="Arial"/>
      <family val="2"/>
    </font>
    <font>
      <sz val="8"/>
      <name val="Arial"/>
      <family val="2"/>
    </font>
    <font>
      <b/>
      <sz val="11"/>
      <color rgb="FFFF0000"/>
      <name val="Arial"/>
      <family val="2"/>
    </font>
    <font>
      <b/>
      <sz val="11"/>
      <color theme="1"/>
      <name val="Arial"/>
      <family val="2"/>
    </font>
    <font>
      <b/>
      <sz val="12"/>
      <color theme="0"/>
      <name val="Arial"/>
      <family val="2"/>
    </font>
    <font>
      <sz val="10"/>
      <color theme="1"/>
      <name val="Arial"/>
      <family val="2"/>
    </font>
    <font>
      <b/>
      <sz val="10"/>
      <color theme="1"/>
      <name val="Arial"/>
      <family val="2"/>
    </font>
    <font>
      <b/>
      <i/>
      <sz val="10"/>
      <name val="Arial"/>
      <family val="2"/>
    </font>
    <font>
      <i/>
      <sz val="11"/>
      <color theme="3"/>
      <name val="Arial"/>
      <family val="2"/>
    </font>
    <font>
      <b/>
      <u/>
      <sz val="11"/>
      <name val="Arial"/>
      <family val="2"/>
    </font>
    <font>
      <sz val="11"/>
      <color theme="3"/>
      <name val="Arial"/>
      <family val="2"/>
    </font>
    <font>
      <i/>
      <sz val="10"/>
      <name val="Arial"/>
      <family val="2"/>
    </font>
    <font>
      <b/>
      <sz val="11"/>
      <color rgb="FFFFFFFF"/>
      <name val="Arial"/>
      <family val="2"/>
    </font>
    <font>
      <b/>
      <sz val="11"/>
      <color theme="0"/>
      <name val="Cambria"/>
      <family val="1"/>
      <scheme val="major"/>
    </font>
    <font>
      <sz val="11"/>
      <color theme="0"/>
      <name val="Cambria"/>
      <family val="1"/>
      <scheme val="major"/>
    </font>
    <font>
      <u/>
      <sz val="11"/>
      <name val="Arial"/>
      <family val="2"/>
    </font>
    <font>
      <sz val="12"/>
      <name val="Arial"/>
      <family val="2"/>
    </font>
    <font>
      <sz val="11"/>
      <color rgb="FFFF0000"/>
      <name val="Arial"/>
      <family val="2"/>
    </font>
    <font>
      <b/>
      <sz val="9"/>
      <name val="Arial"/>
      <family val="2"/>
    </font>
    <font>
      <b/>
      <sz val="11"/>
      <color rgb="FF0070C0"/>
      <name val="Arial"/>
      <family val="2"/>
    </font>
    <font>
      <sz val="10"/>
      <color indexed="10"/>
      <name val="Arial"/>
      <family val="2"/>
    </font>
    <font>
      <vertAlign val="superscript"/>
      <sz val="11"/>
      <name val="Arial"/>
      <family val="2"/>
    </font>
    <font>
      <b/>
      <sz val="20"/>
      <color theme="1"/>
      <name val="Arial"/>
      <family val="2"/>
    </font>
    <font>
      <sz val="11"/>
      <color indexed="8"/>
      <name val="Arial"/>
      <family val="2"/>
    </font>
    <font>
      <sz val="8"/>
      <color theme="1"/>
      <name val="Arial"/>
      <family val="2"/>
    </font>
    <font>
      <b/>
      <sz val="20"/>
      <name val="Arial"/>
      <family val="2"/>
    </font>
    <font>
      <sz val="22"/>
      <name val="Arial"/>
      <family val="2"/>
    </font>
    <font>
      <b/>
      <sz val="24"/>
      <name val="Arial"/>
      <family val="2"/>
    </font>
    <font>
      <vertAlign val="superscript"/>
      <sz val="10"/>
      <name val="Arial"/>
      <family val="2"/>
    </font>
    <font>
      <u/>
      <sz val="10"/>
      <name val="Arial"/>
      <family val="2"/>
    </font>
    <font>
      <i/>
      <sz val="11"/>
      <color rgb="FF092093"/>
      <name val="Arial"/>
      <family val="2"/>
    </font>
    <font>
      <sz val="11"/>
      <color rgb="FF092093"/>
      <name val="Arial"/>
      <family val="2"/>
    </font>
    <font>
      <sz val="10"/>
      <color rgb="FFFF0000"/>
      <name val="Arial"/>
      <family val="2"/>
    </font>
    <font>
      <i/>
      <sz val="10"/>
      <color indexed="12"/>
      <name val="Arial"/>
      <family val="2"/>
    </font>
    <font>
      <b/>
      <sz val="11"/>
      <color indexed="12"/>
      <name val="Arial"/>
      <family val="2"/>
    </font>
    <font>
      <b/>
      <sz val="11"/>
      <color indexed="9"/>
      <name val="Arial"/>
      <family val="2"/>
    </font>
    <font>
      <b/>
      <sz val="11"/>
      <color indexed="8"/>
      <name val="Arial"/>
      <family val="2"/>
    </font>
    <font>
      <b/>
      <sz val="11"/>
      <color rgb="FF000000"/>
      <name val="Arial"/>
      <family val="2"/>
    </font>
    <font>
      <b/>
      <sz val="12"/>
      <color theme="0"/>
      <name val="Cambria"/>
      <family val="1"/>
      <scheme val="major"/>
    </font>
    <font>
      <vertAlign val="superscript"/>
      <sz val="8"/>
      <name val="Arial"/>
      <family val="2"/>
    </font>
    <font>
      <b/>
      <sz val="10"/>
      <color theme="5" tint="-0.249977111117893"/>
      <name val="Arial"/>
      <family val="2"/>
    </font>
    <font>
      <b/>
      <u/>
      <sz val="11"/>
      <color indexed="12"/>
      <name val="Arial"/>
      <family val="2"/>
    </font>
    <font>
      <b/>
      <i/>
      <sz val="11"/>
      <color indexed="12"/>
      <name val="Arial"/>
      <family val="2"/>
    </font>
    <font>
      <sz val="10"/>
      <color rgb="FF0000FF"/>
      <name val="Arial"/>
      <family val="2"/>
    </font>
    <font>
      <sz val="12"/>
      <color theme="1"/>
      <name val="Arial"/>
      <family val="2"/>
    </font>
    <font>
      <vertAlign val="superscript"/>
      <sz val="12"/>
      <name val="Arial"/>
      <family val="2"/>
    </font>
    <font>
      <sz val="11"/>
      <color theme="1" tint="0.499984740745262"/>
      <name val="Arial"/>
      <family val="2"/>
    </font>
    <font>
      <b/>
      <sz val="11"/>
      <color indexed="10"/>
      <name val="Arial"/>
      <family val="2"/>
    </font>
    <font>
      <i/>
      <sz val="11"/>
      <color rgb="FFFF0000"/>
      <name val="Arial"/>
      <family val="2"/>
    </font>
    <font>
      <sz val="9"/>
      <name val="Arial"/>
      <family val="2"/>
    </font>
    <font>
      <b/>
      <u/>
      <sz val="12"/>
      <name val="Arial"/>
      <family val="2"/>
    </font>
    <font>
      <i/>
      <sz val="10"/>
      <color theme="3"/>
      <name val="Arial"/>
      <family val="2"/>
    </font>
    <font>
      <b/>
      <i/>
      <sz val="10"/>
      <color theme="9"/>
      <name val="Arial"/>
      <family val="2"/>
    </font>
    <font>
      <i/>
      <sz val="10"/>
      <color theme="9"/>
      <name val="Arial"/>
      <family val="2"/>
    </font>
    <font>
      <sz val="10"/>
      <color indexed="40"/>
      <name val="Arial"/>
      <family val="2"/>
    </font>
    <font>
      <i/>
      <sz val="10"/>
      <color indexed="10"/>
      <name val="Arial"/>
      <family val="2"/>
    </font>
    <font>
      <b/>
      <sz val="10"/>
      <color theme="9"/>
      <name val="Arial"/>
      <family val="2"/>
    </font>
    <font>
      <sz val="10"/>
      <color theme="9"/>
      <name val="Arial"/>
      <family val="2"/>
    </font>
    <font>
      <b/>
      <sz val="14"/>
      <color theme="0"/>
      <name val="Arial"/>
      <family val="2"/>
    </font>
    <font>
      <b/>
      <sz val="16"/>
      <color theme="0"/>
      <name val="Arial"/>
      <family val="2"/>
    </font>
    <font>
      <b/>
      <sz val="14"/>
      <name val="Arial"/>
      <family val="2"/>
    </font>
    <font>
      <b/>
      <sz val="14"/>
      <color rgb="FFFFFFFF"/>
      <name val="Arial"/>
      <family val="2"/>
    </font>
    <font>
      <sz val="10"/>
      <color theme="0"/>
      <name val="Arial"/>
      <family val="2"/>
    </font>
    <font>
      <b/>
      <sz val="9"/>
      <color theme="1"/>
      <name val="Arial"/>
      <family val="2"/>
    </font>
    <font>
      <sz val="9"/>
      <name val="Palatino"/>
      <family val="1"/>
    </font>
    <font>
      <b/>
      <sz val="9"/>
      <color theme="9"/>
      <name val="Arial"/>
      <family val="2"/>
    </font>
    <font>
      <sz val="9"/>
      <color theme="9"/>
      <name val="Arial"/>
      <family val="2"/>
    </font>
    <font>
      <b/>
      <i/>
      <sz val="9"/>
      <color theme="9"/>
      <name val="Arial"/>
      <family val="2"/>
    </font>
    <font>
      <i/>
      <sz val="9"/>
      <color theme="9"/>
      <name val="Arial"/>
      <family val="2"/>
    </font>
    <font>
      <i/>
      <sz val="10"/>
      <color rgb="FFFF0000"/>
      <name val="Arial"/>
      <family val="2"/>
    </font>
    <font>
      <b/>
      <sz val="11"/>
      <color rgb="FF000000"/>
      <name val="Arial"/>
      <family val="2"/>
    </font>
    <font>
      <sz val="9"/>
      <color rgb="FFFF0000"/>
      <name val="Arial"/>
      <family val="2"/>
    </font>
    <font>
      <b/>
      <u/>
      <sz val="11"/>
      <color rgb="FF000000"/>
      <name val="Arial"/>
      <family val="2"/>
    </font>
    <font>
      <sz val="11"/>
      <color theme="0" tint="-0.499984740745262"/>
      <name val="Arial"/>
      <family val="2"/>
    </font>
    <font>
      <b/>
      <sz val="12"/>
      <color theme="1"/>
      <name val="Arial"/>
      <family val="2"/>
    </font>
    <font>
      <b/>
      <sz val="10"/>
      <color rgb="FFFF0000"/>
      <name val="Arial"/>
      <family val="2"/>
    </font>
    <font>
      <b/>
      <sz val="10"/>
      <color theme="5"/>
      <name val="Arial"/>
      <family val="2"/>
    </font>
    <font>
      <sz val="10"/>
      <color theme="0" tint="-0.499984740745262"/>
      <name val="Arial"/>
      <family val="2"/>
    </font>
    <font>
      <sz val="8"/>
      <color rgb="FF000000"/>
      <name val="Tahoma"/>
      <family val="2"/>
    </font>
    <font>
      <sz val="11"/>
      <color rgb="FF0070C0"/>
      <name val="Arial"/>
      <family val="2"/>
    </font>
    <font>
      <sz val="11"/>
      <color theme="1"/>
      <name val="Cambria"/>
      <family val="1"/>
      <scheme val="major"/>
    </font>
    <font>
      <vertAlign val="superscript"/>
      <sz val="11"/>
      <name val="Cambria"/>
      <family val="1"/>
      <scheme val="major"/>
    </font>
    <font>
      <vertAlign val="superscript"/>
      <sz val="9"/>
      <name val="Cambria"/>
      <family val="1"/>
      <scheme val="major"/>
    </font>
    <font>
      <sz val="9"/>
      <name val="Cambria"/>
      <family val="1"/>
      <scheme val="major"/>
    </font>
    <font>
      <sz val="11"/>
      <color rgb="FF0000FF"/>
      <name val="Cambria"/>
      <family val="1"/>
      <scheme val="major"/>
    </font>
    <font>
      <i/>
      <sz val="11"/>
      <name val="Cambria"/>
      <family val="1"/>
      <scheme val="major"/>
    </font>
    <font>
      <b/>
      <sz val="10"/>
      <name val="Cambria"/>
      <family val="1"/>
      <scheme val="major"/>
    </font>
    <font>
      <sz val="18"/>
      <color rgb="FFFF0000"/>
      <name val="Cambria"/>
      <family val="1"/>
      <scheme val="major"/>
    </font>
    <font>
      <sz val="8"/>
      <name val="Cambria"/>
      <family val="1"/>
      <scheme val="major"/>
    </font>
    <font>
      <b/>
      <i/>
      <sz val="12"/>
      <name val="Cambria"/>
      <family val="1"/>
      <scheme val="major"/>
    </font>
    <font>
      <b/>
      <vertAlign val="superscript"/>
      <sz val="11"/>
      <name val="Cambria"/>
      <family val="1"/>
    </font>
    <font>
      <b/>
      <sz val="11"/>
      <name val="Cambria"/>
      <family val="1"/>
    </font>
    <font>
      <b/>
      <sz val="12"/>
      <name val="Palatino"/>
      <family val="1"/>
    </font>
    <font>
      <b/>
      <sz val="11"/>
      <name val="Palatino"/>
      <family val="1"/>
    </font>
    <font>
      <b/>
      <i/>
      <sz val="12"/>
      <name val="Palatino"/>
      <family val="1"/>
    </font>
    <font>
      <i/>
      <sz val="11"/>
      <color indexed="10"/>
      <name val="Palatino"/>
      <family val="1"/>
    </font>
    <font>
      <i/>
      <sz val="11"/>
      <name val="Palatino"/>
      <family val="1"/>
    </font>
    <font>
      <b/>
      <sz val="10"/>
      <name val="Palatino"/>
      <family val="1"/>
    </font>
    <font>
      <b/>
      <sz val="11"/>
      <color indexed="10"/>
      <name val="Palatino"/>
      <family val="1"/>
    </font>
    <font>
      <b/>
      <sz val="11"/>
      <color rgb="FF0070C0"/>
      <name val="Palatino"/>
      <family val="1"/>
    </font>
    <font>
      <b/>
      <sz val="11"/>
      <color rgb="FFFF0000"/>
      <name val="Palatino"/>
      <family val="1"/>
    </font>
    <font>
      <sz val="10"/>
      <color rgb="FF0070C0"/>
      <name val="Arial"/>
      <family val="2"/>
    </font>
    <font>
      <sz val="11"/>
      <color indexed="10"/>
      <name val="Palatino"/>
      <family val="1"/>
    </font>
    <font>
      <u/>
      <sz val="11"/>
      <color indexed="10"/>
      <name val="Palatino"/>
      <family val="1"/>
    </font>
    <font>
      <b/>
      <i/>
      <sz val="11"/>
      <color indexed="10"/>
      <name val="Palatino"/>
      <family val="1"/>
    </font>
    <font>
      <b/>
      <sz val="11"/>
      <name val="Palatino Linotype"/>
      <family val="1"/>
    </font>
    <font>
      <b/>
      <sz val="11"/>
      <color rgb="FF0070C0"/>
      <name val="Palatino Linotype"/>
      <family val="1"/>
    </font>
    <font>
      <b/>
      <i/>
      <sz val="11"/>
      <name val="Palatino"/>
      <family val="1"/>
    </font>
    <font>
      <sz val="10"/>
      <name val="Calibri"/>
      <family val="2"/>
    </font>
    <font>
      <sz val="11"/>
      <name val="Palatino "/>
    </font>
    <font>
      <sz val="10"/>
      <name val="Times New Roman"/>
      <family val="1"/>
    </font>
    <font>
      <b/>
      <sz val="11"/>
      <name val="Cambria"/>
      <family val="2"/>
      <scheme val="major"/>
    </font>
    <font>
      <sz val="11"/>
      <name val="Cambria"/>
      <family val="2"/>
      <scheme val="major"/>
    </font>
    <font>
      <i/>
      <sz val="11"/>
      <name val="Cambria"/>
      <family val="2"/>
      <scheme val="major"/>
    </font>
    <font>
      <i/>
      <sz val="11"/>
      <color indexed="8"/>
      <name val="Cambria"/>
      <family val="2"/>
      <scheme val="major"/>
    </font>
    <font>
      <sz val="11"/>
      <name val="Wingdings"/>
      <charset val="2"/>
    </font>
    <font>
      <sz val="10"/>
      <name val="Cambria"/>
      <family val="1"/>
    </font>
    <font>
      <b/>
      <sz val="9"/>
      <color rgb="FF000000"/>
      <name val="Tahoma"/>
      <family val="2"/>
    </font>
    <font>
      <sz val="9"/>
      <color rgb="FF000000"/>
      <name val="Tahoma"/>
      <family val="2"/>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sz val="24"/>
      <name val="Cambria"/>
      <family val="1"/>
      <scheme val="major"/>
    </font>
    <font>
      <b/>
      <sz val="10"/>
      <name val="Cambria"/>
      <family val="1"/>
    </font>
    <font>
      <i/>
      <sz val="10"/>
      <name val="Cambria"/>
      <family val="1"/>
      <scheme val="major"/>
    </font>
    <font>
      <sz val="10"/>
      <name val="Calibri"/>
      <family val="2"/>
      <scheme val="minor"/>
    </font>
    <font>
      <sz val="10"/>
      <color theme="3"/>
      <name val="Arial"/>
      <family val="2"/>
    </font>
  </fonts>
  <fills count="4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8"/>
        <bgColor indexed="64"/>
      </patternFill>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BFBFBF"/>
        <bgColor indexed="64"/>
      </patternFill>
    </fill>
    <fill>
      <patternFill patternType="solid">
        <fgColor rgb="FFF2F2F2"/>
      </patternFill>
    </fill>
    <fill>
      <patternFill patternType="solid">
        <fgColor rgb="FFFF0000"/>
        <bgColor indexed="64"/>
      </patternFill>
    </fill>
    <fill>
      <patternFill patternType="solid">
        <fgColor rgb="FF336525"/>
        <bgColor indexed="64"/>
      </patternFill>
    </fill>
    <fill>
      <patternFill patternType="solid">
        <fgColor theme="1" tint="0.499984740745262"/>
        <bgColor indexed="64"/>
      </patternFill>
    </fill>
    <fill>
      <patternFill patternType="solid">
        <fgColor rgb="FF375623"/>
        <bgColor rgb="FF000000"/>
      </patternFill>
    </fill>
    <fill>
      <patternFill patternType="solid">
        <fgColor rgb="FFC6E0B4"/>
        <bgColor rgb="FF000000"/>
      </patternFill>
    </fill>
    <fill>
      <patternFill patternType="solid">
        <fgColor rgb="FFFEFCE6"/>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rgb="FFEFFBF1"/>
        <bgColor indexed="64"/>
      </patternFill>
    </fill>
    <fill>
      <patternFill patternType="solid">
        <fgColor theme="6" tint="-0.499984740745262"/>
        <bgColor theme="6" tint="-0.24994659260841701"/>
      </patternFill>
    </fill>
    <fill>
      <patternFill patternType="solid">
        <fgColor theme="6" tint="0.3999450666829432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B7B9C3"/>
        <bgColor indexed="64"/>
      </patternFill>
    </fill>
    <fill>
      <patternFill patternType="solid">
        <fgColor theme="8" tint="0.59999389629810485"/>
        <bgColor indexed="64"/>
      </patternFill>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DFDDB"/>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top/>
      <bottom style="medium">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bottom style="thick">
        <color rgb="FF00B050"/>
      </bottom>
      <diagonal/>
    </border>
    <border>
      <left/>
      <right/>
      <top style="medium">
        <color rgb="FFFF0000"/>
      </top>
      <bottom style="medium">
        <color rgb="FFFF0000"/>
      </bottom>
      <diagonal/>
    </border>
    <border>
      <left/>
      <right style="thin">
        <color rgb="FF92D050"/>
      </right>
      <top/>
      <bottom/>
      <diagonal/>
    </border>
    <border>
      <left style="medium">
        <color indexed="64"/>
      </left>
      <right style="thin">
        <color theme="4" tint="0.59999389629810485"/>
      </right>
      <top style="medium">
        <color indexed="64"/>
      </top>
      <bottom style="thin">
        <color theme="4" tint="0.59999389629810485"/>
      </bottom>
      <diagonal/>
    </border>
    <border>
      <left style="thin">
        <color theme="4" tint="0.59999389629810485"/>
      </left>
      <right style="thin">
        <color theme="4" tint="0.59999389629810485"/>
      </right>
      <top style="medium">
        <color indexed="64"/>
      </top>
      <bottom style="thin">
        <color theme="4" tint="0.59999389629810485"/>
      </bottom>
      <diagonal/>
    </border>
    <border>
      <left style="thin">
        <color theme="4" tint="0.59999389629810485"/>
      </left>
      <right style="medium">
        <color indexed="64"/>
      </right>
      <top style="medium">
        <color indexed="64"/>
      </top>
      <bottom style="thin">
        <color theme="4" tint="0.59999389629810485"/>
      </bottom>
      <diagonal/>
    </border>
    <border>
      <left style="medium">
        <color indexed="64"/>
      </left>
      <right style="thin">
        <color theme="4" tint="0.59999389629810485"/>
      </right>
      <top style="thin">
        <color theme="4" tint="0.59999389629810485"/>
      </top>
      <bottom style="thin">
        <color theme="4" tint="0.59999389629810485"/>
      </bottom>
      <diagonal/>
    </border>
    <border>
      <left style="thin">
        <color theme="4" tint="0.59999389629810485"/>
      </left>
      <right style="medium">
        <color indexed="64"/>
      </right>
      <top style="thin">
        <color theme="4" tint="0.59999389629810485"/>
      </top>
      <bottom style="thin">
        <color theme="4" tint="0.59999389629810485"/>
      </bottom>
      <diagonal/>
    </border>
    <border>
      <left style="medium">
        <color indexed="64"/>
      </left>
      <right style="thin">
        <color theme="4" tint="0.59999389629810485"/>
      </right>
      <top/>
      <bottom/>
      <diagonal/>
    </border>
    <border>
      <left style="thin">
        <color theme="4" tint="0.59999389629810485"/>
      </left>
      <right style="medium">
        <color indexed="64"/>
      </right>
      <top/>
      <bottom/>
      <diagonal/>
    </border>
    <border>
      <left style="medium">
        <color indexed="64"/>
      </left>
      <right style="thin">
        <color theme="4" tint="0.59999389629810485"/>
      </right>
      <top/>
      <bottom style="medium">
        <color indexed="64"/>
      </bottom>
      <diagonal/>
    </border>
    <border>
      <left style="thin">
        <color theme="4" tint="0.59999389629810485"/>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medium">
        <color indexed="64"/>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rgb="FFA9B7AA"/>
      </left>
      <right style="thin">
        <color rgb="FFA9B7AA"/>
      </right>
      <top/>
      <bottom style="thin">
        <color rgb="FFA9B7AA"/>
      </bottom>
      <diagonal/>
    </border>
    <border>
      <left style="thin">
        <color theme="0"/>
      </left>
      <right/>
      <top style="thin">
        <color theme="0"/>
      </top>
      <bottom/>
      <diagonal/>
    </border>
    <border>
      <left style="thin">
        <color theme="0"/>
      </left>
      <right/>
      <top style="thin">
        <color rgb="FFA9B7AA"/>
      </top>
      <bottom style="thin">
        <color theme="0"/>
      </bottom>
      <diagonal/>
    </border>
    <border>
      <left/>
      <right/>
      <top style="thin">
        <color rgb="FFA9B7AA"/>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rgb="FFA9B7AA"/>
      </left>
      <right style="thin">
        <color rgb="FFA9B7AA"/>
      </right>
      <top style="thin">
        <color rgb="FFA9B7AA"/>
      </top>
      <bottom style="thin">
        <color rgb="FFA9B7AA"/>
      </bottom>
      <diagonal/>
    </border>
    <border>
      <left/>
      <right style="thin">
        <color rgb="FFA9B7AA"/>
      </right>
      <top style="thin">
        <color rgb="FFA9B7AA"/>
      </top>
      <bottom style="thin">
        <color rgb="FFA9B7AA"/>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medium">
        <color rgb="FFFF0000"/>
      </top>
      <bottom style="thin">
        <color theme="0"/>
      </bottom>
      <diagonal/>
    </border>
    <border>
      <left/>
      <right/>
      <top style="medium">
        <color rgb="FFFF0000"/>
      </top>
      <bottom style="thin">
        <color theme="0"/>
      </bottom>
      <diagonal/>
    </border>
    <border>
      <left/>
      <right style="thin">
        <color theme="0"/>
      </right>
      <top style="medium">
        <color rgb="FFFF0000"/>
      </top>
      <bottom style="thin">
        <color theme="0"/>
      </bottom>
      <diagonal/>
    </border>
    <border>
      <left/>
      <right style="thin">
        <color rgb="FFA9B7AA"/>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18">
    <xf numFmtId="0" fontId="0" fillId="0" borderId="0"/>
    <xf numFmtId="0" fontId="11" fillId="0" borderId="0" applyNumberFormat="0" applyFill="0" applyBorder="0" applyAlignment="0" applyProtection="0">
      <alignment vertical="top"/>
      <protection locked="0"/>
    </xf>
    <xf numFmtId="0" fontId="8" fillId="0" borderId="0"/>
    <xf numFmtId="0" fontId="18" fillId="0" borderId="0"/>
    <xf numFmtId="0" fontId="6" fillId="0" borderId="0"/>
    <xf numFmtId="0" fontId="6" fillId="0" borderId="0"/>
    <xf numFmtId="0" fontId="6" fillId="0" borderId="0"/>
    <xf numFmtId="0" fontId="8" fillId="0" borderId="0"/>
    <xf numFmtId="0" fontId="6" fillId="0" borderId="0"/>
    <xf numFmtId="0" fontId="5" fillId="0" borderId="0"/>
    <xf numFmtId="0" fontId="4" fillId="0" borderId="0"/>
    <xf numFmtId="0" fontId="3" fillId="0" borderId="0"/>
    <xf numFmtId="0" fontId="25" fillId="20" borderId="43" applyNumberFormat="0" applyAlignment="0" applyProtection="0"/>
    <xf numFmtId="0" fontId="2" fillId="0" borderId="0"/>
    <xf numFmtId="0" fontId="8" fillId="0" borderId="0"/>
    <xf numFmtId="0" fontId="6" fillId="0" borderId="0"/>
    <xf numFmtId="0" fontId="1" fillId="0" borderId="0"/>
    <xf numFmtId="0" fontId="6" fillId="0" borderId="0"/>
  </cellStyleXfs>
  <cellXfs count="1328">
    <xf numFmtId="0" fontId="0" fillId="0" borderId="0" xfId="0"/>
    <xf numFmtId="0" fontId="19" fillId="0" borderId="0" xfId="0" applyFont="1"/>
    <xf numFmtId="0" fontId="20" fillId="0" borderId="0" xfId="0" applyFont="1" applyAlignment="1">
      <alignment vertical="top"/>
    </xf>
    <xf numFmtId="0" fontId="21" fillId="0" borderId="0" xfId="0" applyFont="1" applyAlignment="1">
      <alignment vertical="top"/>
    </xf>
    <xf numFmtId="0" fontId="19" fillId="0" borderId="0" xfId="0" applyFont="1" applyAlignment="1">
      <alignment vertical="top" wrapText="1"/>
    </xf>
    <xf numFmtId="0" fontId="19" fillId="2" borderId="0" xfId="0" applyFont="1" applyFill="1" applyAlignment="1">
      <alignment vertical="top" wrapText="1"/>
    </xf>
    <xf numFmtId="0" fontId="22" fillId="0" borderId="0" xfId="0" applyFont="1" applyAlignment="1">
      <alignment vertical="top" wrapText="1"/>
    </xf>
    <xf numFmtId="0" fontId="19" fillId="0" borderId="0" xfId="0" applyFont="1" applyAlignment="1">
      <alignment vertical="top"/>
    </xf>
    <xf numFmtId="0" fontId="21" fillId="2" borderId="0" xfId="0" applyFont="1" applyFill="1" applyAlignment="1">
      <alignment vertical="top" wrapText="1"/>
    </xf>
    <xf numFmtId="0" fontId="22" fillId="2" borderId="0" xfId="0" applyFont="1" applyFill="1" applyAlignment="1">
      <alignment vertical="top" wrapText="1"/>
    </xf>
    <xf numFmtId="0" fontId="19" fillId="7" borderId="0" xfId="0" applyFont="1" applyFill="1"/>
    <xf numFmtId="0" fontId="19" fillId="0" borderId="0" xfId="0" applyFont="1" applyAlignment="1">
      <alignment wrapText="1"/>
    </xf>
    <xf numFmtId="0" fontId="23" fillId="2" borderId="0" xfId="0" applyFont="1" applyFill="1" applyAlignment="1">
      <alignment vertical="center" wrapText="1"/>
    </xf>
    <xf numFmtId="0" fontId="23" fillId="0" borderId="0" xfId="0" applyFont="1" applyAlignment="1">
      <alignment vertical="center"/>
    </xf>
    <xf numFmtId="0" fontId="19" fillId="7" borderId="0" xfId="0" applyFont="1" applyFill="1" applyAlignment="1">
      <alignment vertical="top" wrapText="1"/>
    </xf>
    <xf numFmtId="0" fontId="21" fillId="0" borderId="19" xfId="0" applyFont="1" applyBorder="1" applyAlignment="1">
      <alignment vertical="top" wrapText="1"/>
    </xf>
    <xf numFmtId="0" fontId="21" fillId="0" borderId="20" xfId="0" applyFont="1" applyBorder="1" applyAlignment="1">
      <alignment vertical="top" wrapText="1"/>
    </xf>
    <xf numFmtId="0" fontId="19" fillId="0" borderId="21" xfId="0" applyFont="1" applyBorder="1" applyAlignment="1">
      <alignment vertical="top" wrapText="1"/>
    </xf>
    <xf numFmtId="0" fontId="19" fillId="0" borderId="20" xfId="0" applyFont="1" applyBorder="1" applyAlignment="1">
      <alignment vertical="top" wrapText="1"/>
    </xf>
    <xf numFmtId="0" fontId="21" fillId="0" borderId="24" xfId="0" applyFont="1" applyBorder="1" applyAlignment="1">
      <alignment vertical="top" wrapText="1"/>
    </xf>
    <xf numFmtId="0" fontId="21" fillId="6" borderId="16" xfId="0" applyFont="1" applyFill="1" applyBorder="1" applyAlignment="1">
      <alignment horizontal="center" vertical="top" wrapText="1"/>
    </xf>
    <xf numFmtId="0" fontId="21" fillId="6" borderId="17" xfId="0" applyFont="1" applyFill="1" applyBorder="1" applyAlignment="1">
      <alignment horizontal="center" vertical="top" wrapText="1"/>
    </xf>
    <xf numFmtId="0" fontId="21" fillId="6" borderId="18" xfId="0" applyFont="1" applyFill="1" applyBorder="1" applyAlignment="1">
      <alignment horizontal="center" vertical="top" wrapText="1"/>
    </xf>
    <xf numFmtId="0" fontId="22" fillId="12" borderId="1" xfId="0" applyFont="1" applyFill="1" applyBorder="1" applyAlignment="1">
      <alignment vertical="top" wrapText="1"/>
    </xf>
    <xf numFmtId="0" fontId="22" fillId="12" borderId="14" xfId="0" applyFont="1" applyFill="1" applyBorder="1" applyAlignment="1">
      <alignment vertical="top" wrapText="1"/>
    </xf>
    <xf numFmtId="0" fontId="20" fillId="13" borderId="1" xfId="0" applyFont="1" applyFill="1" applyBorder="1"/>
    <xf numFmtId="0" fontId="22" fillId="12" borderId="0" xfId="0" applyFont="1" applyFill="1" applyAlignment="1">
      <alignment vertical="top" wrapText="1"/>
    </xf>
    <xf numFmtId="0" fontId="20" fillId="0" borderId="1" xfId="0" applyFont="1" applyBorder="1"/>
    <xf numFmtId="0" fontId="20" fillId="0" borderId="1" xfId="0" applyFont="1" applyBorder="1" applyAlignment="1">
      <alignment wrapText="1"/>
    </xf>
    <xf numFmtId="0" fontId="20" fillId="13" borderId="1" xfId="0" applyFont="1" applyFill="1" applyBorder="1" applyAlignment="1">
      <alignment wrapText="1"/>
    </xf>
    <xf numFmtId="0" fontId="19" fillId="0" borderId="22" xfId="0" applyFont="1" applyBorder="1" applyAlignment="1">
      <alignment vertical="top" wrapText="1"/>
    </xf>
    <xf numFmtId="0" fontId="19" fillId="0" borderId="19" xfId="0" applyFont="1" applyBorder="1" applyAlignment="1">
      <alignment vertical="top" wrapText="1"/>
    </xf>
    <xf numFmtId="0" fontId="21" fillId="0" borderId="23" xfId="0" applyFont="1" applyBorder="1" applyAlignment="1">
      <alignment vertical="top" wrapText="1"/>
    </xf>
    <xf numFmtId="0" fontId="19" fillId="7" borderId="0" xfId="0" applyFont="1" applyFill="1" applyAlignment="1">
      <alignment horizontal="left" vertical="top" wrapText="1"/>
    </xf>
    <xf numFmtId="0" fontId="15" fillId="7" borderId="0" xfId="0" applyFont="1" applyFill="1" applyAlignment="1">
      <alignment vertical="center" wrapText="1"/>
    </xf>
    <xf numFmtId="0" fontId="35" fillId="7" borderId="0" xfId="0" applyFont="1" applyFill="1" applyAlignment="1">
      <alignment vertical="center" wrapText="1"/>
    </xf>
    <xf numFmtId="0" fontId="35" fillId="7" borderId="0" xfId="0" applyFont="1" applyFill="1" applyAlignment="1">
      <alignment vertical="top" wrapText="1"/>
    </xf>
    <xf numFmtId="0" fontId="15" fillId="0" borderId="0" xfId="0" applyFont="1"/>
    <xf numFmtId="0" fontId="15" fillId="0" borderId="4" xfId="0" applyFont="1" applyBorder="1" applyAlignment="1">
      <alignment vertical="top" wrapText="1"/>
    </xf>
    <xf numFmtId="0" fontId="15" fillId="7" borderId="0" xfId="0" applyFont="1" applyFill="1" applyAlignment="1">
      <alignment vertical="top" wrapText="1"/>
    </xf>
    <xf numFmtId="0" fontId="15" fillId="2" borderId="0" xfId="0" applyFont="1" applyFill="1" applyAlignment="1">
      <alignment vertical="top" wrapText="1"/>
    </xf>
    <xf numFmtId="0" fontId="15" fillId="0" borderId="0" xfId="0" applyFont="1" applyAlignment="1">
      <alignment vertical="top" wrapText="1"/>
    </xf>
    <xf numFmtId="0" fontId="34" fillId="7" borderId="0" xfId="0" applyFont="1" applyFill="1" applyAlignment="1">
      <alignment horizontal="left" vertical="top" wrapText="1"/>
    </xf>
    <xf numFmtId="0" fontId="34" fillId="7" borderId="0" xfId="0" applyFont="1" applyFill="1" applyAlignment="1">
      <alignment vertical="top" wrapText="1"/>
    </xf>
    <xf numFmtId="0" fontId="34" fillId="2" borderId="0" xfId="0" applyFont="1" applyFill="1" applyAlignment="1">
      <alignment vertical="top" wrapText="1"/>
    </xf>
    <xf numFmtId="0" fontId="27" fillId="22" borderId="1" xfId="0" applyFont="1" applyFill="1" applyBorder="1" applyAlignment="1">
      <alignment vertical="top" wrapText="1"/>
    </xf>
    <xf numFmtId="0" fontId="35" fillId="18" borderId="1" xfId="0" applyFont="1" applyFill="1" applyBorder="1" applyAlignment="1">
      <alignment vertical="top" wrapText="1"/>
    </xf>
    <xf numFmtId="0" fontId="31" fillId="20" borderId="1" xfId="12" applyFont="1" applyBorder="1" applyAlignment="1">
      <alignment vertical="top" wrapText="1"/>
    </xf>
    <xf numFmtId="0" fontId="15" fillId="0" borderId="1" xfId="0" applyFont="1" applyBorder="1" applyAlignment="1">
      <alignment vertical="top" wrapText="1"/>
    </xf>
    <xf numFmtId="0" fontId="27" fillId="22" borderId="3" xfId="0" applyFont="1" applyFill="1" applyBorder="1" applyAlignment="1">
      <alignment vertical="top" wrapText="1"/>
    </xf>
    <xf numFmtId="0" fontId="31" fillId="20" borderId="3" xfId="12" applyFont="1" applyBorder="1" applyAlignment="1">
      <alignment vertical="top" wrapText="1"/>
    </xf>
    <xf numFmtId="0" fontId="15" fillId="0" borderId="3" xfId="0" applyFont="1" applyBorder="1" applyAlignment="1">
      <alignment vertical="top" wrapText="1"/>
    </xf>
    <xf numFmtId="0" fontId="39" fillId="0" borderId="3" xfId="0" applyFont="1" applyBorder="1" applyAlignment="1">
      <alignment vertical="top" wrapText="1"/>
    </xf>
    <xf numFmtId="0" fontId="35" fillId="18" borderId="3" xfId="0" applyFont="1" applyFill="1" applyBorder="1" applyAlignment="1">
      <alignment vertical="top" wrapText="1"/>
    </xf>
    <xf numFmtId="0" fontId="31" fillId="20" borderId="7" xfId="12" applyFont="1" applyBorder="1" applyAlignment="1">
      <alignment vertical="top" wrapText="1"/>
    </xf>
    <xf numFmtId="0" fontId="15" fillId="23" borderId="0" xfId="0" applyFont="1" applyFill="1" applyAlignment="1">
      <alignment horizontal="left" vertical="top" wrapText="1"/>
    </xf>
    <xf numFmtId="0" fontId="15" fillId="23" borderId="0" xfId="0" applyFont="1" applyFill="1" applyAlignment="1">
      <alignment vertical="top" wrapText="1"/>
    </xf>
    <xf numFmtId="0" fontId="15" fillId="23" borderId="0" xfId="0" applyFont="1" applyFill="1"/>
    <xf numFmtId="0" fontId="35" fillId="23" borderId="0" xfId="0" applyFont="1" applyFill="1" applyAlignment="1">
      <alignment vertical="top" wrapText="1"/>
    </xf>
    <xf numFmtId="0" fontId="34" fillId="23" borderId="0" xfId="0" applyFont="1" applyFill="1" applyAlignment="1">
      <alignment horizontal="left" vertical="top" wrapText="1"/>
    </xf>
    <xf numFmtId="0" fontId="34" fillId="23" borderId="0" xfId="0" applyFont="1" applyFill="1" applyAlignment="1">
      <alignment vertical="top" wrapText="1"/>
    </xf>
    <xf numFmtId="0" fontId="35" fillId="2" borderId="0" xfId="0" applyFont="1" applyFill="1" applyAlignment="1">
      <alignment vertical="top" wrapText="1"/>
    </xf>
    <xf numFmtId="0" fontId="35" fillId="0" borderId="3" xfId="0" applyFont="1" applyBorder="1" applyAlignment="1">
      <alignment vertical="top" wrapText="1"/>
    </xf>
    <xf numFmtId="0" fontId="15" fillId="0" borderId="3" xfId="0" applyFont="1" applyBorder="1" applyAlignment="1">
      <alignment horizontal="left" vertical="top" wrapText="1"/>
    </xf>
    <xf numFmtId="0" fontId="15" fillId="2" borderId="0" xfId="0" applyFont="1" applyFill="1" applyAlignment="1">
      <alignment horizontal="left" vertical="top" wrapText="1"/>
    </xf>
    <xf numFmtId="0" fontId="35" fillId="2" borderId="0" xfId="0" applyFont="1" applyFill="1" applyAlignment="1">
      <alignment horizontal="left" vertical="top" wrapText="1"/>
    </xf>
    <xf numFmtId="0" fontId="15" fillId="7" borderId="0" xfId="0" applyFont="1" applyFill="1"/>
    <xf numFmtId="0" fontId="27" fillId="22" borderId="1" xfId="0" applyFont="1" applyFill="1" applyBorder="1" applyAlignment="1">
      <alignment horizontal="left" vertical="top"/>
    </xf>
    <xf numFmtId="0" fontId="27" fillId="22" borderId="3" xfId="0" applyFont="1" applyFill="1" applyBorder="1" applyAlignment="1">
      <alignment horizontal="left" vertical="top" wrapText="1"/>
    </xf>
    <xf numFmtId="0" fontId="15" fillId="23" borderId="0" xfId="0" applyFont="1" applyFill="1" applyAlignment="1">
      <alignment vertical="top"/>
    </xf>
    <xf numFmtId="0" fontId="15" fillId="13" borderId="3" xfId="0" applyFont="1" applyFill="1" applyBorder="1" applyAlignment="1">
      <alignment vertical="top" wrapText="1"/>
    </xf>
    <xf numFmtId="0" fontId="15" fillId="13" borderId="3" xfId="0" applyFont="1" applyFill="1" applyBorder="1" applyAlignment="1">
      <alignment horizontal="left" vertical="top" wrapText="1"/>
    </xf>
    <xf numFmtId="0" fontId="35" fillId="13" borderId="3" xfId="0" applyFont="1" applyFill="1" applyBorder="1" applyAlignment="1">
      <alignment vertical="top" wrapText="1"/>
    </xf>
    <xf numFmtId="0" fontId="35" fillId="17" borderId="3" xfId="0" applyFont="1" applyFill="1" applyBorder="1" applyAlignment="1">
      <alignment vertical="top" wrapText="1"/>
    </xf>
    <xf numFmtId="0" fontId="35" fillId="18" borderId="1" xfId="0" applyFont="1" applyFill="1" applyBorder="1" applyAlignment="1">
      <alignment vertical="top"/>
    </xf>
    <xf numFmtId="0" fontId="15" fillId="0" borderId="1" xfId="0" applyFont="1" applyBorder="1" applyAlignment="1">
      <alignment horizontal="left" vertical="top" wrapText="1"/>
    </xf>
    <xf numFmtId="0" fontId="27" fillId="22" borderId="1" xfId="0" applyFont="1" applyFill="1" applyBorder="1" applyAlignment="1">
      <alignment vertical="top"/>
    </xf>
    <xf numFmtId="0" fontId="34" fillId="0" borderId="1" xfId="0" applyFont="1" applyBorder="1" applyAlignment="1">
      <alignment vertical="top" wrapText="1"/>
    </xf>
    <xf numFmtId="0" fontId="35" fillId="0" borderId="1" xfId="0" applyFont="1" applyBorder="1" applyAlignment="1">
      <alignment vertical="top" wrapText="1"/>
    </xf>
    <xf numFmtId="0" fontId="35" fillId="17" borderId="1" xfId="0" applyFont="1" applyFill="1" applyBorder="1" applyAlignment="1">
      <alignment vertical="top"/>
    </xf>
    <xf numFmtId="0" fontId="15" fillId="17" borderId="1" xfId="0" applyFont="1" applyFill="1" applyBorder="1" applyAlignment="1">
      <alignment vertical="top" wrapText="1"/>
    </xf>
    <xf numFmtId="0" fontId="35" fillId="7" borderId="0" xfId="0" applyFont="1" applyFill="1" applyAlignment="1">
      <alignment horizontal="left" vertical="top" wrapText="1"/>
    </xf>
    <xf numFmtId="0" fontId="31" fillId="20" borderId="3" xfId="12" applyFont="1" applyBorder="1" applyAlignment="1">
      <alignment horizontal="left" vertical="top" wrapText="1"/>
    </xf>
    <xf numFmtId="0" fontId="34" fillId="0" borderId="1" xfId="0" applyFont="1" applyBorder="1" applyAlignment="1">
      <alignment horizontal="left" vertical="top" wrapText="1"/>
    </xf>
    <xf numFmtId="0" fontId="15" fillId="0" borderId="1" xfId="0" applyFont="1" applyBorder="1"/>
    <xf numFmtId="0" fontId="39" fillId="13" borderId="1" xfId="0" applyFont="1" applyFill="1" applyBorder="1" applyAlignment="1">
      <alignment vertical="top" wrapText="1"/>
    </xf>
    <xf numFmtId="0" fontId="35" fillId="17" borderId="1" xfId="0" applyFont="1" applyFill="1" applyBorder="1" applyAlignment="1">
      <alignment horizontal="left" vertical="top" wrapText="1"/>
    </xf>
    <xf numFmtId="0" fontId="35" fillId="0" borderId="0" xfId="0" applyFont="1" applyAlignment="1">
      <alignment vertical="top"/>
    </xf>
    <xf numFmtId="0" fontId="35" fillId="8" borderId="1" xfId="0" applyFont="1" applyFill="1" applyBorder="1" applyAlignment="1">
      <alignment vertical="top" wrapText="1"/>
    </xf>
    <xf numFmtId="0" fontId="35" fillId="8" borderId="3" xfId="0" applyFont="1" applyFill="1" applyBorder="1" applyAlignment="1">
      <alignment vertical="top" wrapText="1"/>
    </xf>
    <xf numFmtId="49" fontId="44" fillId="13" borderId="1" xfId="0" applyNumberFormat="1" applyFont="1" applyFill="1" applyBorder="1" applyAlignment="1">
      <alignment vertical="top" wrapText="1"/>
    </xf>
    <xf numFmtId="0" fontId="35" fillId="0" borderId="1" xfId="0" applyFont="1" applyBorder="1" applyAlignment="1">
      <alignment vertical="top"/>
    </xf>
    <xf numFmtId="49" fontId="44" fillId="0" borderId="1" xfId="0" applyNumberFormat="1" applyFont="1" applyBorder="1" applyAlignment="1">
      <alignment vertical="top" wrapText="1"/>
    </xf>
    <xf numFmtId="0" fontId="35" fillId="0" borderId="0" xfId="0" applyFont="1" applyAlignment="1">
      <alignment vertical="top" wrapText="1"/>
    </xf>
    <xf numFmtId="0" fontId="53" fillId="0" borderId="1" xfId="0" applyFont="1" applyBorder="1" applyAlignment="1">
      <alignment vertical="top" wrapText="1"/>
    </xf>
    <xf numFmtId="0" fontId="20" fillId="23" borderId="0" xfId="0" applyFont="1" applyFill="1"/>
    <xf numFmtId="0" fontId="20" fillId="23" borderId="0" xfId="0" applyFont="1" applyFill="1" applyAlignment="1">
      <alignment wrapText="1"/>
    </xf>
    <xf numFmtId="0" fontId="19" fillId="23" borderId="0" xfId="0" applyFont="1" applyFill="1"/>
    <xf numFmtId="0" fontId="28" fillId="22" borderId="0" xfId="0" applyFont="1" applyFill="1"/>
    <xf numFmtId="0" fontId="15" fillId="0" borderId="0" xfId="0" applyFont="1" applyAlignment="1">
      <alignment wrapText="1"/>
    </xf>
    <xf numFmtId="0" fontId="15" fillId="0" borderId="0" xfId="0" applyFont="1" applyAlignment="1">
      <alignment horizontal="center" wrapText="1"/>
    </xf>
    <xf numFmtId="0" fontId="35" fillId="0" borderId="0" xfId="0" applyFont="1"/>
    <xf numFmtId="0" fontId="35" fillId="0" borderId="0" xfId="0" applyFont="1" applyAlignment="1">
      <alignment horizontal="left" wrapText="1"/>
    </xf>
    <xf numFmtId="0" fontId="58" fillId="0" borderId="0" xfId="1" applyFont="1" applyAlignment="1" applyProtection="1"/>
    <xf numFmtId="0" fontId="35" fillId="0" borderId="0" xfId="0" applyFont="1" applyAlignment="1">
      <alignment wrapText="1"/>
    </xf>
    <xf numFmtId="0" fontId="35" fillId="0" borderId="0" xfId="0" applyFont="1" applyAlignment="1">
      <alignment horizontal="center" wrapText="1"/>
    </xf>
    <xf numFmtId="0" fontId="38" fillId="0" borderId="0" xfId="0" applyFont="1" applyAlignment="1">
      <alignment wrapText="1"/>
    </xf>
    <xf numFmtId="0" fontId="33" fillId="0" borderId="0" xfId="0" applyFont="1" applyAlignment="1">
      <alignment wrapText="1"/>
    </xf>
    <xf numFmtId="0" fontId="15" fillId="0" borderId="0" xfId="8" applyFont="1"/>
    <xf numFmtId="0" fontId="15" fillId="0" borderId="14" xfId="8" applyFont="1" applyBorder="1" applyAlignment="1">
      <alignment vertical="top" wrapText="1"/>
    </xf>
    <xf numFmtId="0" fontId="15" fillId="0" borderId="14" xfId="8" applyFont="1" applyBorder="1" applyAlignment="1">
      <alignment vertical="top"/>
    </xf>
    <xf numFmtId="0" fontId="6" fillId="0" borderId="14" xfId="8" applyBorder="1" applyAlignment="1">
      <alignment vertical="top" wrapText="1"/>
    </xf>
    <xf numFmtId="0" fontId="15" fillId="0" borderId="1" xfId="8" applyFont="1" applyBorder="1" applyAlignment="1">
      <alignment vertical="top" wrapText="1"/>
    </xf>
    <xf numFmtId="0" fontId="15" fillId="0" borderId="1" xfId="8" applyFont="1" applyBorder="1" applyAlignment="1">
      <alignment vertical="top"/>
    </xf>
    <xf numFmtId="0" fontId="6" fillId="0" borderId="1" xfId="8" applyBorder="1" applyAlignment="1">
      <alignment vertical="top" wrapText="1"/>
    </xf>
    <xf numFmtId="0" fontId="35" fillId="0" borderId="0" xfId="8" applyFont="1" applyAlignment="1">
      <alignment horizontal="left" vertical="top"/>
    </xf>
    <xf numFmtId="0" fontId="15" fillId="0" borderId="0" xfId="8" applyFont="1" applyAlignment="1">
      <alignment vertical="top" wrapText="1"/>
    </xf>
    <xf numFmtId="0" fontId="15" fillId="0" borderId="0" xfId="8" applyFont="1" applyAlignment="1">
      <alignment vertical="top"/>
    </xf>
    <xf numFmtId="0" fontId="6" fillId="0" borderId="0" xfId="8" applyAlignment="1">
      <alignment vertical="top" wrapText="1"/>
    </xf>
    <xf numFmtId="0" fontId="35" fillId="0" borderId="1" xfId="8" applyFont="1" applyBorder="1" applyAlignment="1">
      <alignment vertical="top" wrapText="1"/>
    </xf>
    <xf numFmtId="0" fontId="15" fillId="0" borderId="12" xfId="8" applyFont="1" applyBorder="1" applyAlignment="1">
      <alignment vertical="top" wrapText="1"/>
    </xf>
    <xf numFmtId="0" fontId="15" fillId="0" borderId="12" xfId="8" applyFont="1" applyBorder="1" applyAlignment="1">
      <alignment vertical="top"/>
    </xf>
    <xf numFmtId="0" fontId="6" fillId="0" borderId="12" xfId="8" applyBorder="1" applyAlignment="1">
      <alignment vertical="top" wrapText="1"/>
    </xf>
    <xf numFmtId="0" fontId="15" fillId="0" borderId="0" xfId="0" applyFont="1" applyAlignment="1">
      <alignment horizontal="left" vertical="center"/>
    </xf>
    <xf numFmtId="0" fontId="15" fillId="0" borderId="0" xfId="0" applyFont="1" applyAlignment="1">
      <alignment horizontal="left" vertical="center" wrapText="1"/>
    </xf>
    <xf numFmtId="0" fontId="15" fillId="19" borderId="12" xfId="8" applyFont="1" applyFill="1" applyBorder="1" applyAlignment="1">
      <alignment vertical="top"/>
    </xf>
    <xf numFmtId="0" fontId="6" fillId="19" borderId="12" xfId="8" applyFill="1" applyBorder="1" applyAlignment="1">
      <alignment vertical="top" wrapText="1"/>
    </xf>
    <xf numFmtId="0" fontId="15" fillId="19" borderId="1" xfId="8" applyFont="1" applyFill="1" applyBorder="1" applyAlignment="1">
      <alignment vertical="top"/>
    </xf>
    <xf numFmtId="0" fontId="6" fillId="19" borderId="1" xfId="8" applyFill="1" applyBorder="1" applyAlignment="1">
      <alignment vertical="top" wrapText="1"/>
    </xf>
    <xf numFmtId="0" fontId="15" fillId="7" borderId="1" xfId="0" applyFont="1" applyFill="1" applyBorder="1" applyAlignment="1">
      <alignment vertical="top" wrapText="1"/>
    </xf>
    <xf numFmtId="0" fontId="53" fillId="0" borderId="14" xfId="0" applyFont="1" applyBorder="1" applyAlignment="1">
      <alignment vertical="top" wrapText="1"/>
    </xf>
    <xf numFmtId="0" fontId="53" fillId="0" borderId="1" xfId="0" applyFont="1" applyBorder="1" applyAlignment="1">
      <alignment horizontal="center" vertical="center" wrapText="1"/>
    </xf>
    <xf numFmtId="0" fontId="29" fillId="0" borderId="1" xfId="0" applyFont="1" applyBorder="1" applyAlignment="1">
      <alignment vertical="top" wrapText="1"/>
    </xf>
    <xf numFmtId="0" fontId="15" fillId="0" borderId="1" xfId="0" applyFont="1" applyBorder="1" applyAlignment="1">
      <alignment horizontal="right" vertical="top" wrapText="1"/>
    </xf>
    <xf numFmtId="0" fontId="35" fillId="16" borderId="1" xfId="0" applyFont="1" applyFill="1" applyBorder="1" applyAlignment="1">
      <alignment vertical="top" wrapText="1"/>
    </xf>
    <xf numFmtId="0" fontId="53" fillId="0" borderId="14" xfId="0" applyFont="1" applyBorder="1" applyAlignment="1">
      <alignment horizontal="center" vertical="center" wrapText="1"/>
    </xf>
    <xf numFmtId="0" fontId="35" fillId="14" borderId="1" xfId="0" applyFont="1" applyFill="1" applyBorder="1" applyAlignment="1">
      <alignment vertical="top" wrapText="1"/>
    </xf>
    <xf numFmtId="0" fontId="28" fillId="15" borderId="1" xfId="0" applyFont="1" applyFill="1" applyBorder="1" applyAlignment="1">
      <alignment vertical="top" wrapText="1"/>
    </xf>
    <xf numFmtId="0" fontId="15" fillId="0" borderId="0" xfId="0" applyFont="1" applyAlignment="1">
      <alignment horizontal="left" vertical="top"/>
    </xf>
    <xf numFmtId="0" fontId="35" fillId="8" borderId="3" xfId="0" applyFont="1" applyFill="1" applyBorder="1" applyAlignment="1">
      <alignment horizontal="left" vertical="top"/>
    </xf>
    <xf numFmtId="0" fontId="15" fillId="8" borderId="9" xfId="0" applyFont="1" applyFill="1" applyBorder="1" applyAlignment="1">
      <alignment vertical="top" wrapText="1"/>
    </xf>
    <xf numFmtId="0" fontId="15" fillId="8" borderId="6" xfId="0" applyFont="1" applyFill="1" applyBorder="1" applyAlignment="1">
      <alignment vertical="top" wrapText="1"/>
    </xf>
    <xf numFmtId="0" fontId="35" fillId="8" borderId="2" xfId="0" applyFont="1" applyFill="1" applyBorder="1" applyAlignment="1">
      <alignment horizontal="left" vertical="top"/>
    </xf>
    <xf numFmtId="0" fontId="35" fillId="8" borderId="11" xfId="0" applyFont="1" applyFill="1" applyBorder="1" applyAlignment="1">
      <alignment vertical="top" wrapText="1"/>
    </xf>
    <xf numFmtId="0" fontId="35" fillId="8" borderId="5" xfId="0" applyFont="1" applyFill="1" applyBorder="1" applyAlignment="1">
      <alignment vertical="top" wrapText="1"/>
    </xf>
    <xf numFmtId="0" fontId="35" fillId="11" borderId="2" xfId="0" applyFont="1" applyFill="1" applyBorder="1" applyAlignment="1">
      <alignment horizontal="left" vertical="top"/>
    </xf>
    <xf numFmtId="0" fontId="35" fillId="11" borderId="11" xfId="0" applyFont="1" applyFill="1" applyBorder="1" applyAlignment="1">
      <alignment vertical="top" wrapText="1"/>
    </xf>
    <xf numFmtId="0" fontId="15" fillId="11" borderId="11" xfId="0" applyFont="1" applyFill="1" applyBorder="1" applyAlignment="1">
      <alignment vertical="top" wrapText="1"/>
    </xf>
    <xf numFmtId="0" fontId="15" fillId="11" borderId="5" xfId="0" applyFont="1" applyFill="1" applyBorder="1" applyAlignment="1">
      <alignment vertical="top" wrapText="1"/>
    </xf>
    <xf numFmtId="0" fontId="35" fillId="11" borderId="14" xfId="0" applyFont="1" applyFill="1" applyBorder="1" applyAlignment="1">
      <alignment horizontal="left" vertical="top" wrapText="1"/>
    </xf>
    <xf numFmtId="0" fontId="15" fillId="0" borderId="14" xfId="0" applyFont="1" applyBorder="1" applyAlignment="1">
      <alignment vertical="top" wrapText="1"/>
    </xf>
    <xf numFmtId="0" fontId="35" fillId="11" borderId="1" xfId="0" applyFont="1" applyFill="1" applyBorder="1" applyAlignment="1">
      <alignment horizontal="left" vertical="top" wrapText="1"/>
    </xf>
    <xf numFmtId="0" fontId="35" fillId="0" borderId="15" xfId="0" applyFont="1" applyBorder="1" applyAlignment="1">
      <alignment horizontal="left" vertical="top"/>
    </xf>
    <xf numFmtId="0" fontId="35" fillId="11" borderId="3" xfId="0" applyFont="1" applyFill="1" applyBorder="1" applyAlignment="1">
      <alignment horizontal="left" vertical="top"/>
    </xf>
    <xf numFmtId="0" fontId="35" fillId="11" borderId="9" xfId="0" applyFont="1" applyFill="1" applyBorder="1" applyAlignment="1">
      <alignment vertical="top" wrapText="1"/>
    </xf>
    <xf numFmtId="0" fontId="15" fillId="11" borderId="9" xfId="0" applyFont="1" applyFill="1" applyBorder="1" applyAlignment="1">
      <alignment vertical="top" wrapText="1"/>
    </xf>
    <xf numFmtId="0" fontId="15" fillId="11" borderId="6" xfId="0" applyFont="1" applyFill="1" applyBorder="1" applyAlignment="1">
      <alignment vertical="top" wrapText="1"/>
    </xf>
    <xf numFmtId="0" fontId="35" fillId="11" borderId="14" xfId="0" applyFont="1" applyFill="1" applyBorder="1" applyAlignment="1">
      <alignment horizontal="left" vertical="top"/>
    </xf>
    <xf numFmtId="0" fontId="35" fillId="11" borderId="1" xfId="0" applyFont="1" applyFill="1" applyBorder="1" applyAlignment="1">
      <alignment horizontal="left" vertical="top"/>
    </xf>
    <xf numFmtId="0" fontId="35" fillId="8" borderId="9" xfId="0" applyFont="1" applyFill="1" applyBorder="1" applyAlignment="1">
      <alignment vertical="top" wrapText="1"/>
    </xf>
    <xf numFmtId="0" fontId="15" fillId="0" borderId="2" xfId="0" applyFont="1" applyBorder="1" applyAlignment="1">
      <alignment vertical="top" wrapText="1"/>
    </xf>
    <xf numFmtId="0" fontId="35" fillId="11" borderId="7" xfId="0" applyFont="1" applyFill="1" applyBorder="1" applyAlignment="1">
      <alignment horizontal="left" vertical="top"/>
    </xf>
    <xf numFmtId="0" fontId="35" fillId="11" borderId="10" xfId="0" applyFont="1" applyFill="1" applyBorder="1" applyAlignment="1">
      <alignment vertical="top" wrapText="1"/>
    </xf>
    <xf numFmtId="0" fontId="15" fillId="11" borderId="10" xfId="0" applyFont="1" applyFill="1" applyBorder="1" applyAlignment="1">
      <alignment vertical="top" wrapText="1"/>
    </xf>
    <xf numFmtId="0" fontId="15" fillId="11" borderId="8" xfId="0" applyFont="1" applyFill="1" applyBorder="1" applyAlignment="1">
      <alignment vertical="top" wrapText="1"/>
    </xf>
    <xf numFmtId="0" fontId="35" fillId="0" borderId="0" xfId="0" applyFont="1" applyAlignment="1">
      <alignment horizontal="left" vertical="top"/>
    </xf>
    <xf numFmtId="0" fontId="6" fillId="0" borderId="0" xfId="4" applyAlignment="1">
      <alignment vertical="top" wrapText="1"/>
    </xf>
    <xf numFmtId="49" fontId="15" fillId="0" borderId="0" xfId="0" applyNumberFormat="1" applyFont="1" applyAlignment="1">
      <alignment vertical="top" wrapText="1"/>
    </xf>
    <xf numFmtId="0" fontId="15" fillId="0" borderId="0" xfId="0" applyFont="1" applyAlignment="1">
      <alignment horizontal="center" vertical="top" wrapText="1"/>
    </xf>
    <xf numFmtId="0" fontId="65" fillId="0" borderId="0" xfId="0" applyFont="1" applyAlignment="1" applyProtection="1">
      <alignment horizontal="center" vertical="center" wrapText="1"/>
      <protection locked="0"/>
    </xf>
    <xf numFmtId="0" fontId="29" fillId="0" borderId="0" xfId="0" applyFont="1" applyAlignment="1" applyProtection="1">
      <alignment vertical="top"/>
      <protection locked="0"/>
    </xf>
    <xf numFmtId="0" fontId="29" fillId="0" borderId="4" xfId="0" applyFont="1" applyBorder="1" applyAlignment="1" applyProtection="1">
      <alignment vertical="top" wrapText="1"/>
      <protection locked="0"/>
    </xf>
    <xf numFmtId="0" fontId="29" fillId="0" borderId="0" xfId="7" applyFont="1" applyAlignment="1" applyProtection="1">
      <alignment vertical="top" wrapText="1"/>
      <protection locked="0"/>
    </xf>
    <xf numFmtId="0" fontId="48" fillId="0" borderId="0" xfId="0" applyFont="1" applyAlignment="1" applyProtection="1">
      <alignment vertical="top"/>
      <protection locked="0"/>
    </xf>
    <xf numFmtId="0" fontId="67" fillId="0" borderId="0" xfId="0" applyFont="1" applyAlignment="1" applyProtection="1">
      <alignment horizontal="center" vertical="top"/>
      <protection locked="0"/>
    </xf>
    <xf numFmtId="0" fontId="6" fillId="0" borderId="3" xfId="7" applyFont="1" applyBorder="1" applyAlignment="1">
      <alignment horizontal="center" vertical="top"/>
    </xf>
    <xf numFmtId="0" fontId="6" fillId="0" borderId="6" xfId="7" applyFont="1" applyBorder="1" applyAlignment="1">
      <alignment horizontal="center" wrapText="1"/>
    </xf>
    <xf numFmtId="0" fontId="6" fillId="0" borderId="0" xfId="7" applyFont="1" applyAlignment="1">
      <alignment horizontal="center" vertical="top"/>
    </xf>
    <xf numFmtId="0" fontId="70" fillId="0" borderId="0" xfId="7" applyFont="1" applyAlignment="1">
      <alignment horizontal="center" vertical="center" wrapText="1"/>
    </xf>
    <xf numFmtId="0" fontId="15" fillId="0" borderId="0" xfId="7" applyFont="1" applyAlignment="1">
      <alignment vertical="top"/>
    </xf>
    <xf numFmtId="0" fontId="15" fillId="0" borderId="0" xfId="7" applyFont="1" applyAlignment="1">
      <alignment horizontal="left" vertical="top"/>
    </xf>
    <xf numFmtId="15" fontId="15" fillId="0" borderId="0" xfId="7" applyNumberFormat="1" applyFont="1" applyAlignment="1">
      <alignment horizontal="left" vertical="top"/>
    </xf>
    <xf numFmtId="0" fontId="73" fillId="0" borderId="0" xfId="6" applyFont="1"/>
    <xf numFmtId="0" fontId="74" fillId="0" borderId="0" xfId="7" applyFont="1" applyAlignment="1">
      <alignment horizontal="left" vertical="top"/>
    </xf>
    <xf numFmtId="0" fontId="35" fillId="0" borderId="1" xfId="6" applyFont="1" applyBorder="1" applyAlignment="1">
      <alignment horizontal="center" vertical="center" wrapText="1"/>
    </xf>
    <xf numFmtId="0" fontId="35" fillId="0" borderId="1" xfId="7" applyFont="1" applyBorder="1" applyAlignment="1">
      <alignment horizontal="center" vertical="center" wrapText="1"/>
    </xf>
    <xf numFmtId="0" fontId="6" fillId="0" borderId="1" xfId="7" applyFont="1" applyBorder="1" applyAlignment="1">
      <alignment vertical="top" wrapText="1"/>
    </xf>
    <xf numFmtId="0" fontId="6" fillId="0" borderId="1" xfId="6" applyBorder="1" applyAlignment="1">
      <alignment vertical="top" wrapText="1"/>
    </xf>
    <xf numFmtId="0" fontId="6" fillId="0" borderId="0" xfId="7" applyFont="1" applyAlignment="1">
      <alignment vertical="top" wrapText="1"/>
    </xf>
    <xf numFmtId="0" fontId="6" fillId="0" borderId="0" xfId="6" applyAlignment="1">
      <alignment vertical="top" wrapText="1"/>
    </xf>
    <xf numFmtId="0" fontId="34" fillId="0" borderId="0" xfId="7" applyFont="1" applyAlignment="1">
      <alignment horizontal="left" vertical="top" wrapText="1"/>
    </xf>
    <xf numFmtId="0" fontId="34" fillId="0" borderId="1" xfId="7" applyFont="1" applyBorder="1" applyAlignment="1">
      <alignment horizontal="left" vertical="top" wrapText="1"/>
    </xf>
    <xf numFmtId="0" fontId="44" fillId="0" borderId="0" xfId="7" applyFont="1" applyAlignment="1">
      <alignment horizontal="center" vertical="top"/>
    </xf>
    <xf numFmtId="0" fontId="35" fillId="0" borderId="12" xfId="6" applyFont="1" applyBorder="1" applyAlignment="1">
      <alignment horizontal="left" vertical="center" wrapText="1"/>
    </xf>
    <xf numFmtId="0" fontId="15" fillId="0" borderId="7" xfId="7" applyFont="1" applyBorder="1" applyAlignment="1">
      <alignment vertical="top" wrapText="1"/>
    </xf>
    <xf numFmtId="0" fontId="15" fillId="0" borderId="2" xfId="7" applyFont="1" applyBorder="1" applyAlignment="1">
      <alignment vertical="top"/>
    </xf>
    <xf numFmtId="0" fontId="15" fillId="0" borderId="11" xfId="7" applyFont="1" applyBorder="1" applyAlignment="1">
      <alignment horizontal="left" vertical="top"/>
    </xf>
    <xf numFmtId="15" fontId="15" fillId="0" borderId="5" xfId="7" applyNumberFormat="1" applyFont="1" applyBorder="1" applyAlignment="1">
      <alignment horizontal="left" vertical="top"/>
    </xf>
    <xf numFmtId="0" fontId="35" fillId="0" borderId="19" xfId="0" applyFont="1" applyBorder="1" applyAlignment="1">
      <alignment vertical="top" wrapText="1"/>
    </xf>
    <xf numFmtId="0" fontId="35" fillId="0" borderId="20" xfId="0" applyFont="1" applyBorder="1" applyAlignment="1">
      <alignment vertical="top" wrapText="1"/>
    </xf>
    <xf numFmtId="0" fontId="15" fillId="0" borderId="19" xfId="0" applyFont="1" applyBorder="1" applyAlignment="1">
      <alignmen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5" fillId="0" borderId="20" xfId="0" applyFont="1" applyBorder="1" applyAlignment="1">
      <alignment vertical="top" wrapText="1"/>
    </xf>
    <xf numFmtId="0" fontId="35" fillId="7" borderId="0" xfId="0" applyFont="1" applyFill="1" applyAlignment="1">
      <alignment vertical="top"/>
    </xf>
    <xf numFmtId="0" fontId="35" fillId="7" borderId="0" xfId="5" applyFont="1" applyFill="1" applyAlignment="1">
      <alignment vertical="top" wrapText="1"/>
    </xf>
    <xf numFmtId="0" fontId="52" fillId="0" borderId="0" xfId="0" applyFont="1" applyAlignment="1">
      <alignment vertical="top"/>
    </xf>
    <xf numFmtId="0" fontId="15" fillId="0" borderId="0" xfId="0" applyFont="1" applyAlignment="1">
      <alignment horizontal="right"/>
    </xf>
    <xf numFmtId="0" fontId="35" fillId="0" borderId="1" xfId="0" applyFont="1" applyBorder="1" applyAlignment="1">
      <alignment horizontal="left" vertical="top"/>
    </xf>
    <xf numFmtId="0" fontId="79" fillId="16" borderId="1" xfId="0" applyFont="1" applyFill="1" applyBorder="1" applyAlignment="1">
      <alignment horizontal="center" vertical="top" wrapText="1"/>
    </xf>
    <xf numFmtId="0" fontId="79" fillId="16" borderId="1" xfId="0" applyFont="1" applyFill="1" applyBorder="1" applyAlignment="1">
      <alignment horizontal="left" vertical="top" wrapText="1"/>
    </xf>
    <xf numFmtId="0" fontId="15" fillId="0" borderId="0" xfId="0" quotePrefix="1" applyFont="1" applyAlignment="1">
      <alignment horizontal="right"/>
    </xf>
    <xf numFmtId="0" fontId="79" fillId="8" borderId="1" xfId="0" applyFont="1" applyFill="1" applyBorder="1" applyAlignment="1">
      <alignment horizontal="center" vertical="top" wrapText="1"/>
    </xf>
    <xf numFmtId="0" fontId="66" fillId="16" borderId="1" xfId="0" applyFont="1" applyFill="1" applyBorder="1" applyAlignment="1">
      <alignment horizontal="left" vertical="top" wrapText="1"/>
    </xf>
    <xf numFmtId="0" fontId="15" fillId="0" borderId="0" xfId="0" applyFont="1" applyAlignment="1">
      <alignment horizontal="left" vertical="top" wrapText="1"/>
    </xf>
    <xf numFmtId="0" fontId="39" fillId="0" borderId="0" xfId="0" applyFont="1" applyAlignment="1">
      <alignment horizontal="left" vertical="top" wrapText="1"/>
    </xf>
    <xf numFmtId="0" fontId="81" fillId="0" borderId="0" xfId="0" applyFont="1" applyAlignment="1">
      <alignment vertical="center" wrapText="1"/>
    </xf>
    <xf numFmtId="0" fontId="56" fillId="0" borderId="0" xfId="0" applyFont="1" applyAlignment="1">
      <alignment vertical="top" wrapText="1"/>
    </xf>
    <xf numFmtId="0" fontId="57" fillId="0" borderId="0" xfId="0" applyFont="1" applyAlignment="1">
      <alignment vertical="top" wrapText="1"/>
    </xf>
    <xf numFmtId="0" fontId="15" fillId="0" borderId="31" xfId="0" applyFont="1" applyBorder="1" applyAlignment="1">
      <alignment horizontal="center"/>
    </xf>
    <xf numFmtId="0" fontId="15" fillId="18" borderId="51" xfId="0" applyFont="1" applyFill="1" applyBorder="1" applyAlignment="1">
      <alignment horizontal="right"/>
    </xf>
    <xf numFmtId="0" fontId="6" fillId="0" borderId="52" xfId="0" applyFont="1" applyBorder="1"/>
    <xf numFmtId="0" fontId="6" fillId="0" borderId="52" xfId="0" applyFont="1" applyBorder="1" applyAlignment="1">
      <alignment wrapText="1"/>
    </xf>
    <xf numFmtId="0" fontId="15" fillId="18" borderId="53" xfId="0" applyFont="1" applyFill="1" applyBorder="1" applyAlignment="1">
      <alignment horizontal="right"/>
    </xf>
    <xf numFmtId="0" fontId="15" fillId="0" borderId="0" xfId="0" applyFont="1" applyAlignment="1">
      <alignment horizontal="center"/>
    </xf>
    <xf numFmtId="0" fontId="6" fillId="0" borderId="54" xfId="0" applyFont="1" applyBorder="1" applyAlignment="1">
      <alignment wrapText="1"/>
    </xf>
    <xf numFmtId="0" fontId="15" fillId="18" borderId="55" xfId="0" applyFont="1" applyFill="1" applyBorder="1" applyAlignment="1">
      <alignment horizontal="right"/>
    </xf>
    <xf numFmtId="0" fontId="15" fillId="0" borderId="30" xfId="0" applyFont="1" applyBorder="1" applyAlignment="1">
      <alignment horizontal="center"/>
    </xf>
    <xf numFmtId="0" fontId="6" fillId="0" borderId="56" xfId="0" applyFont="1" applyBorder="1"/>
    <xf numFmtId="0" fontId="49" fillId="18" borderId="48" xfId="0" applyFont="1" applyFill="1" applyBorder="1"/>
    <xf numFmtId="0" fontId="48" fillId="18" borderId="49" xfId="0" applyFont="1" applyFill="1" applyBorder="1" applyAlignment="1">
      <alignment horizontal="center"/>
    </xf>
    <xf numFmtId="0" fontId="29" fillId="18" borderId="50" xfId="0" applyFont="1" applyFill="1" applyBorder="1"/>
    <xf numFmtId="0" fontId="39" fillId="26" borderId="1" xfId="0" applyFont="1" applyFill="1" applyBorder="1" applyAlignment="1">
      <alignment vertical="top" wrapText="1"/>
    </xf>
    <xf numFmtId="0" fontId="32" fillId="26" borderId="3" xfId="0" applyFont="1" applyFill="1" applyBorder="1" applyAlignment="1">
      <alignment vertical="top" wrapText="1"/>
    </xf>
    <xf numFmtId="0" fontId="34" fillId="26" borderId="1" xfId="0" applyFont="1" applyFill="1" applyBorder="1" applyAlignment="1">
      <alignment horizontal="left" vertical="top" wrapText="1"/>
    </xf>
    <xf numFmtId="0" fontId="34" fillId="26" borderId="1" xfId="0" applyFont="1" applyFill="1" applyBorder="1" applyAlignment="1">
      <alignment vertical="top" wrapText="1"/>
    </xf>
    <xf numFmtId="0" fontId="15" fillId="26" borderId="1" xfId="0" applyFont="1" applyFill="1" applyBorder="1"/>
    <xf numFmtId="0" fontId="35" fillId="26" borderId="1" xfId="0" applyFont="1" applyFill="1" applyBorder="1" applyAlignment="1">
      <alignment vertical="top" wrapText="1"/>
    </xf>
    <xf numFmtId="0" fontId="15" fillId="26" borderId="1" xfId="0" applyFont="1" applyFill="1" applyBorder="1" applyAlignment="1">
      <alignment vertical="top" wrapText="1"/>
    </xf>
    <xf numFmtId="0" fontId="15" fillId="26" borderId="1" xfId="0" applyFont="1" applyFill="1" applyBorder="1" applyAlignment="1">
      <alignment vertical="top"/>
    </xf>
    <xf numFmtId="0" fontId="35" fillId="26" borderId="1" xfId="0" applyFont="1" applyFill="1" applyBorder="1" applyAlignment="1">
      <alignment vertical="top"/>
    </xf>
    <xf numFmtId="0" fontId="15" fillId="26" borderId="12" xfId="0" applyFont="1" applyFill="1" applyBorder="1" applyAlignment="1">
      <alignment vertical="top"/>
    </xf>
    <xf numFmtId="0" fontId="35" fillId="26" borderId="3" xfId="0" applyFont="1" applyFill="1" applyBorder="1" applyAlignment="1">
      <alignment vertical="top" wrapText="1"/>
    </xf>
    <xf numFmtId="0" fontId="15" fillId="26" borderId="3" xfId="0" applyFont="1" applyFill="1" applyBorder="1" applyAlignment="1">
      <alignment vertical="top" wrapText="1"/>
    </xf>
    <xf numFmtId="0" fontId="15" fillId="26" borderId="3" xfId="0" applyFont="1" applyFill="1" applyBorder="1" applyAlignment="1">
      <alignment horizontal="left" vertical="top" wrapText="1"/>
    </xf>
    <xf numFmtId="0" fontId="39" fillId="26" borderId="3" xfId="0" applyFont="1" applyFill="1" applyBorder="1" applyAlignment="1">
      <alignment vertical="top" wrapText="1"/>
    </xf>
    <xf numFmtId="0" fontId="34" fillId="26" borderId="3" xfId="0" applyFont="1" applyFill="1" applyBorder="1" applyAlignment="1">
      <alignment vertical="top" wrapText="1"/>
    </xf>
    <xf numFmtId="0" fontId="39" fillId="26" borderId="3" xfId="0" applyFont="1" applyFill="1" applyBorder="1" applyAlignment="1">
      <alignment horizontal="left" vertical="top" wrapText="1"/>
    </xf>
    <xf numFmtId="0" fontId="39" fillId="13" borderId="3" xfId="0" applyFont="1" applyFill="1" applyBorder="1" applyAlignment="1">
      <alignment vertical="top" wrapText="1"/>
    </xf>
    <xf numFmtId="49" fontId="27" fillId="22" borderId="1" xfId="0" applyNumberFormat="1" applyFont="1" applyFill="1" applyBorder="1" applyAlignment="1">
      <alignment horizontal="right" vertical="top" wrapText="1"/>
    </xf>
    <xf numFmtId="49" fontId="27" fillId="22" borderId="3" xfId="0" applyNumberFormat="1" applyFont="1" applyFill="1" applyBorder="1" applyAlignment="1">
      <alignment horizontal="right" vertical="top" wrapText="1"/>
    </xf>
    <xf numFmtId="49" fontId="27" fillId="22" borderId="7" xfId="0" applyNumberFormat="1" applyFont="1" applyFill="1" applyBorder="1" applyAlignment="1">
      <alignment horizontal="right" vertical="top" wrapText="1"/>
    </xf>
    <xf numFmtId="49" fontId="35" fillId="23" borderId="0" xfId="0" applyNumberFormat="1" applyFont="1" applyFill="1" applyAlignment="1">
      <alignment horizontal="right" vertical="top" wrapText="1"/>
    </xf>
    <xf numFmtId="49" fontId="27" fillId="22" borderId="1" xfId="0" applyNumberFormat="1" applyFont="1" applyFill="1" applyBorder="1" applyAlignment="1">
      <alignment horizontal="left" vertical="top"/>
    </xf>
    <xf numFmtId="49" fontId="15" fillId="23" borderId="0" xfId="0" applyNumberFormat="1" applyFont="1" applyFill="1" applyAlignment="1">
      <alignment horizontal="left" vertical="top"/>
    </xf>
    <xf numFmtId="0" fontId="35" fillId="16" borderId="26" xfId="0" applyFont="1" applyFill="1" applyBorder="1" applyAlignment="1">
      <alignment vertical="top" wrapText="1"/>
    </xf>
    <xf numFmtId="0" fontId="35" fillId="16" borderId="25" xfId="0" applyFont="1" applyFill="1" applyBorder="1" applyAlignment="1">
      <alignment vertical="top" wrapText="1"/>
    </xf>
    <xf numFmtId="0" fontId="53" fillId="0" borderId="57" xfId="0" applyFont="1" applyBorder="1" applyAlignment="1">
      <alignment horizontal="center" vertical="center" wrapText="1"/>
    </xf>
    <xf numFmtId="0" fontId="53" fillId="0" borderId="58" xfId="0" applyFont="1" applyBorder="1" applyAlignment="1">
      <alignment vertical="top" wrapText="1"/>
    </xf>
    <xf numFmtId="0" fontId="53" fillId="0" borderId="26" xfId="0" applyFont="1" applyBorder="1" applyAlignment="1">
      <alignment horizontal="center" vertical="center" wrapText="1"/>
    </xf>
    <xf numFmtId="0" fontId="53" fillId="0" borderId="25" xfId="0" applyFont="1" applyBorder="1" applyAlignment="1">
      <alignment vertical="top" wrapText="1"/>
    </xf>
    <xf numFmtId="0" fontId="15" fillId="0" borderId="26" xfId="0" applyFont="1" applyBorder="1" applyAlignment="1">
      <alignment vertical="top" wrapText="1"/>
    </xf>
    <xf numFmtId="0" fontId="15" fillId="0" borderId="25" xfId="0" applyFont="1" applyBorder="1" applyAlignment="1">
      <alignment vertical="top" wrapText="1"/>
    </xf>
    <xf numFmtId="0" fontId="15" fillId="17" borderId="3" xfId="0" applyFont="1" applyFill="1" applyBorder="1" applyAlignment="1">
      <alignment vertical="top" wrapText="1"/>
    </xf>
    <xf numFmtId="164" fontId="43" fillId="8" borderId="1" xfId="0" applyNumberFormat="1" applyFont="1" applyFill="1" applyBorder="1" applyAlignment="1">
      <alignment horizontal="left" vertical="center"/>
    </xf>
    <xf numFmtId="0" fontId="43" fillId="8" borderId="1" xfId="0" applyFont="1" applyFill="1" applyBorder="1" applyAlignment="1">
      <alignment horizontal="left" vertical="center" wrapText="1"/>
    </xf>
    <xf numFmtId="0" fontId="43" fillId="8" borderId="1" xfId="0" applyFont="1" applyFill="1" applyBorder="1" applyAlignment="1">
      <alignment vertical="center"/>
    </xf>
    <xf numFmtId="0" fontId="43" fillId="8" borderId="1" xfId="0" applyFont="1" applyFill="1" applyBorder="1" applyAlignment="1">
      <alignment vertical="center" wrapText="1"/>
    </xf>
    <xf numFmtId="0" fontId="35" fillId="8" borderId="1" xfId="0" applyFont="1" applyFill="1" applyBorder="1" applyAlignment="1">
      <alignment wrapText="1"/>
    </xf>
    <xf numFmtId="0" fontId="35" fillId="8" borderId="6" xfId="0" applyFont="1" applyFill="1" applyBorder="1" applyAlignment="1">
      <alignment vertical="top" wrapText="1"/>
    </xf>
    <xf numFmtId="0" fontId="39" fillId="0" borderId="1" xfId="0" applyFont="1" applyBorder="1" applyAlignment="1">
      <alignment vertical="top" wrapText="1"/>
    </xf>
    <xf numFmtId="0" fontId="39" fillId="0" borderId="12" xfId="0" applyFont="1" applyBorder="1" applyAlignment="1">
      <alignment vertical="top" wrapText="1"/>
    </xf>
    <xf numFmtId="0" fontId="34" fillId="0" borderId="12" xfId="0" applyFont="1" applyBorder="1" applyAlignment="1">
      <alignment vertical="top" wrapText="1"/>
    </xf>
    <xf numFmtId="0" fontId="27" fillId="22" borderId="11" xfId="0" applyFont="1" applyFill="1" applyBorder="1" applyAlignment="1">
      <alignment vertical="top" wrapText="1"/>
    </xf>
    <xf numFmtId="0" fontId="31" fillId="13" borderId="3" xfId="12" applyFont="1" applyFill="1" applyBorder="1" applyAlignment="1">
      <alignment vertical="top" wrapText="1"/>
    </xf>
    <xf numFmtId="0" fontId="35" fillId="18" borderId="3" xfId="0" applyFont="1" applyFill="1" applyBorder="1" applyAlignment="1">
      <alignment vertical="top"/>
    </xf>
    <xf numFmtId="49" fontId="35" fillId="23" borderId="0" xfId="0" applyNumberFormat="1" applyFont="1" applyFill="1" applyAlignment="1">
      <alignment vertical="top"/>
    </xf>
    <xf numFmtId="0" fontId="35" fillId="23" borderId="0" xfId="0" applyFont="1" applyFill="1" applyAlignment="1">
      <alignment vertical="top"/>
    </xf>
    <xf numFmtId="0" fontId="6" fillId="13" borderId="0" xfId="0" applyFont="1" applyFill="1" applyAlignment="1">
      <alignment vertical="top"/>
    </xf>
    <xf numFmtId="0" fontId="15" fillId="7" borderId="0" xfId="0" applyFont="1" applyFill="1" applyAlignment="1">
      <alignment horizontal="left" vertical="top" wrapText="1"/>
    </xf>
    <xf numFmtId="0" fontId="15" fillId="7" borderId="0" xfId="0" applyFont="1" applyFill="1" applyAlignment="1">
      <alignment horizontal="left" vertical="top"/>
    </xf>
    <xf numFmtId="2" fontId="15" fillId="7" borderId="0" xfId="0" applyNumberFormat="1" applyFont="1" applyFill="1" applyAlignment="1">
      <alignment horizontal="left" vertical="top" wrapText="1"/>
    </xf>
    <xf numFmtId="0" fontId="15" fillId="23" borderId="0" xfId="0" applyFont="1" applyFill="1" applyAlignment="1">
      <alignment horizontal="center"/>
    </xf>
    <xf numFmtId="0" fontId="41" fillId="13" borderId="0" xfId="0" applyFont="1" applyFill="1" applyAlignment="1" applyProtection="1">
      <alignment vertical="top" wrapText="1"/>
      <protection locked="0"/>
    </xf>
    <xf numFmtId="0" fontId="6" fillId="13" borderId="0" xfId="0" applyFont="1" applyFill="1" applyAlignment="1" applyProtection="1">
      <alignment vertical="top"/>
      <protection locked="0"/>
    </xf>
    <xf numFmtId="0" fontId="41" fillId="13" borderId="15" xfId="0" applyFont="1" applyFill="1" applyBorder="1" applyAlignment="1" applyProtection="1">
      <alignment vertical="top"/>
      <protection locked="0"/>
    </xf>
    <xf numFmtId="0" fontId="15" fillId="13" borderId="0" xfId="0" applyFont="1" applyFill="1" applyAlignment="1" applyProtection="1">
      <alignment vertical="top"/>
      <protection locked="0"/>
    </xf>
    <xf numFmtId="165" fontId="41" fillId="13" borderId="0" xfId="0" applyNumberFormat="1" applyFont="1" applyFill="1" applyAlignment="1" applyProtection="1">
      <alignment horizontal="left" vertical="top" wrapText="1"/>
      <protection locked="0"/>
    </xf>
    <xf numFmtId="0" fontId="15" fillId="13" borderId="0" xfId="0" applyFont="1" applyFill="1" applyAlignment="1" applyProtection="1">
      <alignment horizontal="left" vertical="top" wrapText="1"/>
      <protection locked="0"/>
    </xf>
    <xf numFmtId="0" fontId="6" fillId="13" borderId="15" xfId="0" applyFont="1" applyFill="1" applyBorder="1" applyAlignment="1" applyProtection="1">
      <alignment vertical="top"/>
      <protection locked="0"/>
    </xf>
    <xf numFmtId="0" fontId="41" fillId="13" borderId="15" xfId="0" applyFont="1" applyFill="1" applyBorder="1" applyAlignment="1" applyProtection="1">
      <alignment horizontal="left" vertical="top"/>
      <protection locked="0"/>
    </xf>
    <xf numFmtId="0" fontId="15" fillId="23" borderId="0" xfId="0" applyFont="1" applyFill="1" applyAlignment="1">
      <alignment vertical="center" wrapText="1"/>
    </xf>
    <xf numFmtId="0" fontId="15" fillId="23" borderId="0" xfId="0" applyFont="1" applyFill="1" applyAlignment="1">
      <alignment vertical="center"/>
    </xf>
    <xf numFmtId="0" fontId="89" fillId="23" borderId="0" xfId="0" applyFont="1" applyFill="1" applyAlignment="1">
      <alignment vertical="center"/>
    </xf>
    <xf numFmtId="0" fontId="27" fillId="22" borderId="0" xfId="0" applyFont="1" applyFill="1" applyAlignment="1">
      <alignment vertical="top"/>
    </xf>
    <xf numFmtId="0" fontId="27" fillId="22" borderId="0" xfId="0" applyFont="1" applyFill="1"/>
    <xf numFmtId="0" fontId="28" fillId="22" borderId="0" xfId="0" applyFont="1" applyFill="1" applyAlignment="1">
      <alignment vertical="top"/>
    </xf>
    <xf numFmtId="0" fontId="35" fillId="14" borderId="6" xfId="0" applyFont="1" applyFill="1" applyBorder="1" applyAlignment="1">
      <alignment vertical="top" wrapText="1"/>
    </xf>
    <xf numFmtId="0" fontId="35" fillId="22" borderId="0" xfId="0" applyFont="1" applyFill="1" applyAlignment="1">
      <alignment vertical="top"/>
    </xf>
    <xf numFmtId="0" fontId="35" fillId="22" borderId="0" xfId="0" applyFont="1" applyFill="1" applyAlignment="1">
      <alignment vertical="top" wrapText="1"/>
    </xf>
    <xf numFmtId="0" fontId="45" fillId="13" borderId="0" xfId="0" applyFont="1" applyFill="1" applyAlignment="1">
      <alignment vertical="center"/>
    </xf>
    <xf numFmtId="0" fontId="35" fillId="9" borderId="14" xfId="0" applyFont="1" applyFill="1" applyBorder="1" applyAlignment="1">
      <alignment vertical="top" wrapText="1"/>
    </xf>
    <xf numFmtId="0" fontId="35" fillId="9" borderId="2" xfId="0" applyFont="1" applyFill="1" applyBorder="1" applyAlignment="1">
      <alignment vertical="top" wrapText="1"/>
    </xf>
    <xf numFmtId="0" fontId="27" fillId="9" borderId="9" xfId="0" applyFont="1" applyFill="1" applyBorder="1" applyAlignment="1">
      <alignment vertical="center"/>
    </xf>
    <xf numFmtId="0" fontId="35" fillId="27" borderId="14" xfId="0" applyFont="1" applyFill="1" applyBorder="1" applyAlignment="1">
      <alignment vertical="top" wrapText="1"/>
    </xf>
    <xf numFmtId="0" fontId="28" fillId="22" borderId="3" xfId="0" applyFont="1" applyFill="1" applyBorder="1" applyAlignment="1">
      <alignment vertical="top" wrapText="1"/>
    </xf>
    <xf numFmtId="0" fontId="35" fillId="17" borderId="3" xfId="0" applyFont="1" applyFill="1" applyBorder="1" applyAlignment="1">
      <alignment vertical="top"/>
    </xf>
    <xf numFmtId="0" fontId="15" fillId="18" borderId="3" xfId="0" applyFont="1" applyFill="1" applyBorder="1" applyAlignment="1">
      <alignment vertical="top" wrapText="1"/>
    </xf>
    <xf numFmtId="0" fontId="15" fillId="18" borderId="3" xfId="0" applyFont="1" applyFill="1" applyBorder="1" applyAlignment="1">
      <alignment vertical="top"/>
    </xf>
    <xf numFmtId="0" fontId="34" fillId="26" borderId="3" xfId="0" applyFont="1" applyFill="1" applyBorder="1" applyAlignment="1">
      <alignment vertical="top"/>
    </xf>
    <xf numFmtId="0" fontId="35" fillId="18" borderId="9" xfId="0" applyFont="1" applyFill="1" applyBorder="1" applyAlignment="1">
      <alignment vertical="top"/>
    </xf>
    <xf numFmtId="0" fontId="15" fillId="26" borderId="7" xfId="0" applyFont="1" applyFill="1" applyBorder="1" applyAlignment="1">
      <alignment vertical="top" wrapText="1"/>
    </xf>
    <xf numFmtId="0" fontId="20" fillId="13" borderId="3" xfId="0" applyFont="1" applyFill="1" applyBorder="1" applyAlignment="1">
      <alignment wrapText="1"/>
    </xf>
    <xf numFmtId="0" fontId="20" fillId="0" borderId="3" xfId="0" applyFont="1" applyBorder="1" applyAlignment="1">
      <alignment wrapText="1"/>
    </xf>
    <xf numFmtId="0" fontId="20" fillId="0" borderId="3" xfId="0" applyFont="1" applyBorder="1"/>
    <xf numFmtId="0" fontId="35" fillId="17" borderId="3" xfId="0" applyFont="1" applyFill="1" applyBorder="1" applyAlignment="1">
      <alignment horizontal="left" vertical="top"/>
    </xf>
    <xf numFmtId="0" fontId="35" fillId="18" borderId="3" xfId="0" applyFont="1" applyFill="1" applyBorder="1" applyAlignment="1">
      <alignment horizontal="left" vertical="top" wrapText="1"/>
    </xf>
    <xf numFmtId="0" fontId="27" fillId="22" borderId="1" xfId="0" applyFont="1" applyFill="1" applyBorder="1" applyAlignment="1">
      <alignment horizontal="left" vertical="top" wrapText="1"/>
    </xf>
    <xf numFmtId="0" fontId="31" fillId="20" borderId="1" xfId="12" applyFont="1" applyBorder="1" applyAlignment="1">
      <alignment horizontal="left" vertical="top" wrapText="1"/>
    </xf>
    <xf numFmtId="0" fontId="35" fillId="15" borderId="1" xfId="0" applyFont="1" applyFill="1" applyBorder="1" applyAlignment="1">
      <alignment vertical="top"/>
    </xf>
    <xf numFmtId="0" fontId="35" fillId="15" borderId="3" xfId="0" applyFont="1" applyFill="1" applyBorder="1" applyAlignment="1">
      <alignment vertical="top"/>
    </xf>
    <xf numFmtId="0" fontId="35" fillId="15" borderId="1" xfId="0" applyFont="1" applyFill="1" applyBorder="1" applyAlignment="1">
      <alignment vertical="top" wrapText="1"/>
    </xf>
    <xf numFmtId="0" fontId="34" fillId="0" borderId="3" xfId="0" applyFont="1" applyBorder="1" applyAlignment="1">
      <alignment vertical="top" wrapText="1"/>
    </xf>
    <xf numFmtId="49" fontId="28" fillId="22" borderId="1" xfId="0" applyNumberFormat="1" applyFont="1" applyFill="1" applyBorder="1" applyAlignment="1">
      <alignment horizontal="right" vertical="top" wrapText="1"/>
    </xf>
    <xf numFmtId="49" fontId="27" fillId="22" borderId="12" xfId="0" applyNumberFormat="1" applyFont="1" applyFill="1" applyBorder="1" applyAlignment="1">
      <alignment horizontal="right" vertical="top" wrapText="1"/>
    </xf>
    <xf numFmtId="49" fontId="15" fillId="23" borderId="0" xfId="0" applyNumberFormat="1" applyFont="1" applyFill="1" applyAlignment="1">
      <alignment horizontal="right" vertical="top" wrapText="1"/>
    </xf>
    <xf numFmtId="49" fontId="27" fillId="22" borderId="15" xfId="0" applyNumberFormat="1" applyFont="1" applyFill="1" applyBorder="1" applyAlignment="1">
      <alignment horizontal="right" vertical="top" wrapText="1"/>
    </xf>
    <xf numFmtId="49" fontId="28" fillId="22" borderId="13" xfId="0" applyNumberFormat="1" applyFont="1" applyFill="1" applyBorder="1" applyAlignment="1">
      <alignment horizontal="right" vertical="top" wrapText="1"/>
    </xf>
    <xf numFmtId="49" fontId="27" fillId="22" borderId="1" xfId="0" applyNumberFormat="1" applyFont="1" applyFill="1" applyBorder="1" applyAlignment="1">
      <alignment horizontal="right" vertical="top"/>
    </xf>
    <xf numFmtId="49" fontId="27" fillId="22" borderId="13" xfId="0" applyNumberFormat="1" applyFont="1" applyFill="1" applyBorder="1" applyAlignment="1">
      <alignment horizontal="right" vertical="top"/>
    </xf>
    <xf numFmtId="49" fontId="27" fillId="23" borderId="0" xfId="0" applyNumberFormat="1" applyFont="1" applyFill="1" applyAlignment="1">
      <alignment horizontal="right" vertical="top" wrapText="1"/>
    </xf>
    <xf numFmtId="0" fontId="15" fillId="0" borderId="1" xfId="15" applyFont="1" applyBorder="1" applyAlignment="1">
      <alignment vertical="top" wrapText="1"/>
    </xf>
    <xf numFmtId="0" fontId="15" fillId="0" borderId="1" xfId="15" applyFont="1" applyBorder="1" applyAlignment="1">
      <alignment horizontal="left" vertical="top"/>
    </xf>
    <xf numFmtId="0" fontId="15" fillId="0" borderId="3" xfId="15" applyFont="1" applyBorder="1" applyAlignment="1">
      <alignment wrapText="1"/>
    </xf>
    <xf numFmtId="0" fontId="39" fillId="0" borderId="3" xfId="0" applyFont="1" applyBorder="1" applyAlignment="1">
      <alignment horizontal="left" vertical="top" wrapText="1"/>
    </xf>
    <xf numFmtId="0" fontId="15" fillId="17" borderId="3" xfId="0" applyFont="1" applyFill="1" applyBorder="1" applyAlignment="1">
      <alignment horizontal="left" vertical="top" wrapText="1"/>
    </xf>
    <xf numFmtId="0" fontId="34" fillId="0" borderId="1" xfId="15" applyFont="1" applyBorder="1" applyAlignment="1">
      <alignment horizontal="left" vertical="top"/>
    </xf>
    <xf numFmtId="0" fontId="34" fillId="26" borderId="1" xfId="15" applyFont="1" applyFill="1" applyBorder="1" applyAlignment="1">
      <alignment horizontal="left" vertical="top"/>
    </xf>
    <xf numFmtId="0" fontId="15" fillId="0" borderId="1" xfId="15" applyFont="1" applyBorder="1" applyAlignment="1">
      <alignment horizontal="left" vertical="top" wrapText="1"/>
    </xf>
    <xf numFmtId="0" fontId="15" fillId="0" borderId="1" xfId="14" applyFont="1" applyBorder="1" applyAlignment="1">
      <alignment horizontal="left" vertical="top"/>
    </xf>
    <xf numFmtId="0" fontId="35" fillId="0" borderId="1" xfId="14" applyFont="1" applyBorder="1" applyAlignment="1">
      <alignment horizontal="left" vertical="top"/>
    </xf>
    <xf numFmtId="0" fontId="15" fillId="0" borderId="3" xfId="15" applyFont="1" applyBorder="1" applyAlignment="1">
      <alignment horizontal="left" vertical="top" wrapText="1"/>
    </xf>
    <xf numFmtId="49" fontId="27" fillId="22" borderId="3" xfId="0" applyNumberFormat="1" applyFont="1" applyFill="1" applyBorder="1" applyAlignment="1">
      <alignment horizontal="left" vertical="top" wrapText="1"/>
    </xf>
    <xf numFmtId="0" fontId="15" fillId="26" borderId="3" xfId="15" applyFont="1" applyFill="1" applyBorder="1" applyAlignment="1">
      <alignment horizontal="left" vertical="top" wrapText="1"/>
    </xf>
    <xf numFmtId="0" fontId="15" fillId="0" borderId="3" xfId="14" applyFont="1" applyBorder="1" applyAlignment="1">
      <alignment horizontal="left" vertical="top"/>
    </xf>
    <xf numFmtId="0" fontId="39" fillId="26" borderId="3" xfId="15" applyFont="1" applyFill="1" applyBorder="1" applyAlignment="1">
      <alignment horizontal="left" vertical="top" wrapText="1"/>
    </xf>
    <xf numFmtId="0" fontId="35" fillId="0" borderId="3" xfId="14" applyFont="1" applyBorder="1" applyAlignment="1">
      <alignment horizontal="left" vertical="top"/>
    </xf>
    <xf numFmtId="0" fontId="34" fillId="26" borderId="3" xfId="15" applyFont="1" applyFill="1" applyBorder="1" applyAlignment="1">
      <alignment horizontal="left" vertical="top" wrapText="1"/>
    </xf>
    <xf numFmtId="0" fontId="39" fillId="0" borderId="3" xfId="15" applyFont="1" applyBorder="1" applyAlignment="1">
      <alignment horizontal="left" vertical="top" wrapText="1"/>
    </xf>
    <xf numFmtId="0" fontId="35" fillId="0" borderId="3" xfId="15" applyFont="1" applyBorder="1" applyAlignment="1">
      <alignment horizontal="left" vertical="top" wrapText="1"/>
    </xf>
    <xf numFmtId="0" fontId="34" fillId="0" borderId="3" xfId="15" applyFont="1" applyBorder="1" applyAlignment="1">
      <alignment horizontal="left" vertical="top"/>
    </xf>
    <xf numFmtId="0" fontId="34" fillId="26" borderId="3" xfId="15" applyFont="1" applyFill="1" applyBorder="1" applyAlignment="1">
      <alignment horizontal="left" vertical="top"/>
    </xf>
    <xf numFmtId="0" fontId="35" fillId="2" borderId="0" xfId="15" applyFont="1" applyFill="1" applyAlignment="1">
      <alignment horizontal="left" vertical="top" wrapText="1"/>
    </xf>
    <xf numFmtId="0" fontId="15" fillId="2" borderId="0" xfId="15" applyFont="1" applyFill="1" applyAlignment="1">
      <alignment horizontal="left" vertical="top"/>
    </xf>
    <xf numFmtId="0" fontId="15" fillId="2" borderId="0" xfId="15" applyFont="1" applyFill="1" applyAlignment="1">
      <alignment horizontal="left" vertical="top" wrapText="1"/>
    </xf>
    <xf numFmtId="0" fontId="34" fillId="2" borderId="0" xfId="15" applyFont="1" applyFill="1" applyAlignment="1">
      <alignment horizontal="left" vertical="top" wrapText="1"/>
    </xf>
    <xf numFmtId="0" fontId="15" fillId="0" borderId="0" xfId="15" applyFont="1" applyAlignment="1">
      <alignment horizontal="left" vertical="top" wrapText="1"/>
    </xf>
    <xf numFmtId="0" fontId="15" fillId="26" borderId="7" xfId="15" applyFont="1" applyFill="1" applyBorder="1" applyAlignment="1">
      <alignment vertical="top" wrapText="1"/>
    </xf>
    <xf numFmtId="0" fontId="15" fillId="7" borderId="0" xfId="15" applyFont="1" applyFill="1" applyAlignment="1">
      <alignment horizontal="left" vertical="top"/>
    </xf>
    <xf numFmtId="49" fontId="28" fillId="22" borderId="1" xfId="0" applyNumberFormat="1" applyFont="1" applyFill="1" applyBorder="1" applyAlignment="1">
      <alignment horizontal="right" vertical="top"/>
    </xf>
    <xf numFmtId="49" fontId="28" fillId="22" borderId="13" xfId="0" applyNumberFormat="1" applyFont="1" applyFill="1" applyBorder="1" applyAlignment="1">
      <alignment horizontal="right" vertical="top"/>
    </xf>
    <xf numFmtId="49" fontId="27" fillId="22" borderId="13" xfId="0" applyNumberFormat="1" applyFont="1" applyFill="1" applyBorder="1" applyAlignment="1">
      <alignment horizontal="right" vertical="top" wrapText="1"/>
    </xf>
    <xf numFmtId="49" fontId="15" fillId="23" borderId="0" xfId="0" applyNumberFormat="1" applyFont="1" applyFill="1" applyAlignment="1">
      <alignment horizontal="right" vertical="top"/>
    </xf>
    <xf numFmtId="49" fontId="35" fillId="23" borderId="0" xfId="0" applyNumberFormat="1" applyFont="1" applyFill="1" applyAlignment="1">
      <alignment horizontal="right" vertical="top"/>
    </xf>
    <xf numFmtId="0" fontId="15" fillId="0" borderId="1" xfId="15" applyFont="1" applyBorder="1" applyAlignment="1">
      <alignment vertical="top"/>
    </xf>
    <xf numFmtId="0" fontId="28" fillId="22" borderId="3" xfId="0" applyFont="1" applyFill="1" applyBorder="1" applyAlignment="1">
      <alignment horizontal="left" vertical="top" wrapText="1"/>
    </xf>
    <xf numFmtId="0" fontId="35" fillId="17" borderId="1" xfId="0" applyFont="1" applyFill="1" applyBorder="1" applyAlignment="1">
      <alignment horizontal="left" vertical="top"/>
    </xf>
    <xf numFmtId="0" fontId="31" fillId="13" borderId="3" xfId="12" applyFont="1" applyFill="1" applyBorder="1" applyAlignment="1">
      <alignment horizontal="left" vertical="top" wrapText="1"/>
    </xf>
    <xf numFmtId="0" fontId="31" fillId="13" borderId="9" xfId="12" applyFont="1" applyFill="1" applyBorder="1" applyAlignment="1">
      <alignment horizontal="left" vertical="top" wrapText="1"/>
    </xf>
    <xf numFmtId="0" fontId="15" fillId="0" borderId="3" xfId="7" applyFont="1" applyBorder="1" applyAlignment="1">
      <alignment horizontal="left" vertical="top" wrapText="1"/>
    </xf>
    <xf numFmtId="0" fontId="15" fillId="26" borderId="3" xfId="7" applyFont="1" applyFill="1" applyBorder="1" applyAlignment="1">
      <alignment horizontal="left" vertical="top" wrapText="1"/>
    </xf>
    <xf numFmtId="0" fontId="15" fillId="0" borderId="1" xfId="7" applyFont="1" applyBorder="1" applyAlignment="1">
      <alignment horizontal="left" vertical="top"/>
    </xf>
    <xf numFmtId="0" fontId="35" fillId="7" borderId="0" xfId="15" applyFont="1" applyFill="1" applyAlignment="1">
      <alignment horizontal="left" vertical="top" wrapText="1"/>
    </xf>
    <xf numFmtId="0" fontId="15" fillId="7" borderId="0" xfId="15" applyFont="1" applyFill="1" applyAlignment="1">
      <alignment horizontal="left" vertical="top" wrapText="1"/>
    </xf>
    <xf numFmtId="0" fontId="34" fillId="7" borderId="0" xfId="15" applyFont="1" applyFill="1" applyAlignment="1">
      <alignment horizontal="left" vertical="top" wrapText="1"/>
    </xf>
    <xf numFmtId="0" fontId="15" fillId="0" borderId="3" xfId="7" applyFont="1" applyBorder="1" applyAlignment="1">
      <alignment horizontal="left" vertical="top"/>
    </xf>
    <xf numFmtId="0" fontId="39" fillId="26" borderId="3" xfId="7" applyFont="1" applyFill="1" applyBorder="1" applyAlignment="1">
      <alignment horizontal="left" vertical="top" wrapText="1"/>
    </xf>
    <xf numFmtId="0" fontId="6" fillId="7" borderId="0" xfId="15" applyFill="1"/>
    <xf numFmtId="0" fontId="15" fillId="0" borderId="9" xfId="15" applyFont="1" applyBorder="1" applyAlignment="1">
      <alignment wrapText="1"/>
    </xf>
    <xf numFmtId="49" fontId="27" fillId="22" borderId="9" xfId="0" applyNumberFormat="1" applyFont="1" applyFill="1" applyBorder="1" applyAlignment="1">
      <alignment vertical="top" wrapText="1"/>
    </xf>
    <xf numFmtId="0" fontId="20" fillId="7" borderId="0" xfId="0" applyFont="1" applyFill="1"/>
    <xf numFmtId="0" fontId="15" fillId="26" borderId="3" xfId="15" applyFont="1" applyFill="1" applyBorder="1" applyAlignment="1">
      <alignment wrapText="1"/>
    </xf>
    <xf numFmtId="0" fontId="15" fillId="0" borderId="3" xfId="15" applyFont="1" applyBorder="1" applyAlignment="1">
      <alignment horizontal="left" vertical="top"/>
    </xf>
    <xf numFmtId="0" fontId="35" fillId="27" borderId="2" xfId="0" applyFont="1" applyFill="1" applyBorder="1" applyAlignment="1">
      <alignment vertical="top" wrapText="1"/>
    </xf>
    <xf numFmtId="0" fontId="27" fillId="22" borderId="1" xfId="15" applyFont="1" applyFill="1" applyBorder="1" applyAlignment="1">
      <alignment horizontal="right" vertical="top"/>
    </xf>
    <xf numFmtId="0" fontId="27" fillId="22" borderId="3" xfId="15" applyFont="1" applyFill="1" applyBorder="1" applyAlignment="1">
      <alignment horizontal="right" vertical="top"/>
    </xf>
    <xf numFmtId="49" fontId="27" fillId="22" borderId="9" xfId="0" applyNumberFormat="1" applyFont="1" applyFill="1" applyBorder="1" applyAlignment="1">
      <alignment horizontal="right" vertical="top" wrapText="1"/>
    </xf>
    <xf numFmtId="0" fontId="15" fillId="13" borderId="1" xfId="15" applyFont="1" applyFill="1" applyBorder="1" applyAlignment="1">
      <alignment horizontal="left" vertical="top" wrapText="1"/>
    </xf>
    <xf numFmtId="0" fontId="34" fillId="0" borderId="1" xfId="15" applyFont="1" applyBorder="1" applyAlignment="1">
      <alignment horizontal="left" vertical="top" wrapText="1"/>
    </xf>
    <xf numFmtId="2" fontId="35" fillId="0" borderId="1" xfId="15" applyNumberFormat="1" applyFont="1" applyBorder="1" applyAlignment="1">
      <alignment horizontal="left" vertical="top"/>
    </xf>
    <xf numFmtId="2" fontId="15" fillId="0" borderId="1" xfId="15" applyNumberFormat="1" applyFont="1" applyBorder="1" applyAlignment="1">
      <alignment horizontal="left" vertical="top"/>
    </xf>
    <xf numFmtId="0" fontId="34" fillId="0" borderId="3" xfId="15" applyFont="1" applyBorder="1" applyAlignment="1">
      <alignment horizontal="left" vertical="top" wrapText="1"/>
    </xf>
    <xf numFmtId="0" fontId="35" fillId="15" borderId="1" xfId="15" applyFont="1" applyFill="1" applyBorder="1" applyAlignment="1">
      <alignment horizontal="left" vertical="top"/>
    </xf>
    <xf numFmtId="0" fontId="35" fillId="15" borderId="3" xfId="15" applyFont="1" applyFill="1" applyBorder="1" applyAlignment="1">
      <alignment horizontal="left" vertical="top"/>
    </xf>
    <xf numFmtId="0" fontId="27" fillId="22" borderId="3" xfId="15" applyFont="1" applyFill="1" applyBorder="1" applyAlignment="1">
      <alignment horizontal="left" vertical="top" wrapText="1"/>
    </xf>
    <xf numFmtId="0" fontId="15" fillId="22" borderId="1" xfId="15" applyFont="1" applyFill="1" applyBorder="1" applyAlignment="1">
      <alignment horizontal="left" vertical="top"/>
    </xf>
    <xf numFmtId="0" fontId="35" fillId="0" borderId="1" xfId="15" applyFont="1" applyBorder="1" applyAlignment="1">
      <alignment horizontal="left" vertical="top"/>
    </xf>
    <xf numFmtId="0" fontId="35" fillId="15" borderId="1" xfId="0" applyFont="1" applyFill="1" applyBorder="1" applyAlignment="1">
      <alignment horizontal="left" vertical="top" wrapText="1"/>
    </xf>
    <xf numFmtId="0" fontId="35" fillId="0" borderId="3" xfId="15" applyFont="1" applyBorder="1" applyAlignment="1">
      <alignment horizontal="left" vertical="top"/>
    </xf>
    <xf numFmtId="0" fontId="39" fillId="13" borderId="3" xfId="15" applyFont="1" applyFill="1" applyBorder="1" applyAlignment="1">
      <alignment horizontal="left" vertical="top" wrapText="1"/>
    </xf>
    <xf numFmtId="0" fontId="66" fillId="2" borderId="0" xfId="15" applyFont="1" applyFill="1" applyAlignment="1">
      <alignment horizontal="left" vertical="top" wrapText="1"/>
    </xf>
    <xf numFmtId="0" fontId="15" fillId="26" borderId="1" xfId="15" applyFont="1" applyFill="1" applyBorder="1" applyAlignment="1">
      <alignment horizontal="left" vertical="top"/>
    </xf>
    <xf numFmtId="2" fontId="39" fillId="26" borderId="1" xfId="15" applyNumberFormat="1" applyFont="1" applyFill="1" applyBorder="1" applyAlignment="1">
      <alignment horizontal="left" vertical="top"/>
    </xf>
    <xf numFmtId="0" fontId="39" fillId="26" borderId="1" xfId="15" applyFont="1" applyFill="1" applyBorder="1" applyAlignment="1">
      <alignment horizontal="left" vertical="top"/>
    </xf>
    <xf numFmtId="49" fontId="28" fillId="22" borderId="3" xfId="0" applyNumberFormat="1" applyFont="1" applyFill="1" applyBorder="1" applyAlignment="1">
      <alignment horizontal="right" vertical="top" wrapText="1"/>
    </xf>
    <xf numFmtId="0" fontId="28" fillId="22" borderId="1" xfId="15" applyFont="1" applyFill="1" applyBorder="1" applyAlignment="1">
      <alignment horizontal="right" vertical="top"/>
    </xf>
    <xf numFmtId="0" fontId="6" fillId="0" borderId="0" xfId="15" applyAlignment="1">
      <alignment horizontal="left" vertical="top"/>
    </xf>
    <xf numFmtId="0" fontId="15" fillId="17" borderId="0" xfId="0" applyFont="1" applyFill="1" applyAlignment="1">
      <alignment vertical="top" wrapText="1"/>
    </xf>
    <xf numFmtId="0" fontId="91" fillId="23" borderId="0" xfId="0" applyFont="1" applyFill="1" applyAlignment="1">
      <alignment vertical="top" wrapText="1"/>
    </xf>
    <xf numFmtId="49" fontId="27" fillId="0" borderId="3" xfId="0" applyNumberFormat="1" applyFont="1" applyBorder="1" applyAlignment="1">
      <alignment horizontal="left" vertical="top" wrapText="1"/>
    </xf>
    <xf numFmtId="0" fontId="31" fillId="0" borderId="3" xfId="12" applyFont="1" applyFill="1" applyBorder="1" applyAlignment="1">
      <alignment vertical="top" wrapText="1"/>
    </xf>
    <xf numFmtId="49" fontId="27" fillId="0" borderId="9" xfId="0" applyNumberFormat="1" applyFont="1" applyBorder="1" applyAlignment="1">
      <alignment horizontal="left" vertical="top" wrapText="1"/>
    </xf>
    <xf numFmtId="0" fontId="43" fillId="8" borderId="3" xfId="0" applyFont="1" applyFill="1" applyBorder="1" applyAlignment="1">
      <alignment vertical="center"/>
    </xf>
    <xf numFmtId="0" fontId="43" fillId="8" borderId="9" xfId="0" applyFont="1" applyFill="1" applyBorder="1" applyAlignment="1">
      <alignment vertical="center"/>
    </xf>
    <xf numFmtId="0" fontId="43" fillId="8" borderId="9" xfId="0" applyFont="1" applyFill="1" applyBorder="1" applyAlignment="1">
      <alignment vertical="center" wrapText="1"/>
    </xf>
    <xf numFmtId="0" fontId="43" fillId="8" borderId="9" xfId="0" applyFont="1" applyFill="1" applyBorder="1" applyAlignment="1">
      <alignment horizontal="left" vertical="center" wrapText="1"/>
    </xf>
    <xf numFmtId="0" fontId="43" fillId="8" borderId="6" xfId="0" applyFont="1" applyFill="1" applyBorder="1" applyAlignment="1">
      <alignment vertical="center" wrapText="1"/>
    </xf>
    <xf numFmtId="0" fontId="85" fillId="0" borderId="0" xfId="0" applyFont="1" applyAlignment="1">
      <alignment vertical="top"/>
    </xf>
    <xf numFmtId="0" fontId="86" fillId="0" borderId="1" xfId="0" applyFont="1" applyBorder="1" applyAlignment="1">
      <alignment vertical="top" wrapText="1"/>
    </xf>
    <xf numFmtId="14" fontId="34" fillId="0" borderId="12" xfId="0" applyNumberFormat="1" applyFont="1" applyBorder="1" applyAlignment="1">
      <alignment vertical="top" wrapText="1"/>
    </xf>
    <xf numFmtId="0" fontId="39" fillId="0" borderId="1" xfId="0" applyFont="1" applyBorder="1" applyAlignment="1">
      <alignment horizontal="center" vertical="top" wrapText="1"/>
    </xf>
    <xf numFmtId="0" fontId="39" fillId="0" borderId="1" xfId="9" applyFont="1" applyBorder="1" applyAlignment="1">
      <alignment horizontal="center" vertical="top" wrapText="1"/>
    </xf>
    <xf numFmtId="164" fontId="34" fillId="0" borderId="1" xfId="0" applyNumberFormat="1" applyFont="1" applyBorder="1" applyAlignment="1">
      <alignment vertical="top" wrapText="1"/>
    </xf>
    <xf numFmtId="0" fontId="6" fillId="0" borderId="1" xfId="0" applyFont="1" applyBorder="1" applyAlignment="1">
      <alignment vertical="top" wrapText="1"/>
    </xf>
    <xf numFmtId="0" fontId="39" fillId="26" borderId="3" xfId="12" applyFont="1" applyFill="1" applyBorder="1" applyAlignment="1">
      <alignment vertical="top" wrapText="1"/>
    </xf>
    <xf numFmtId="0" fontId="39" fillId="0" borderId="3" xfId="12" applyFont="1" applyFill="1" applyBorder="1" applyAlignment="1">
      <alignment vertical="top" wrapText="1"/>
    </xf>
    <xf numFmtId="0" fontId="6" fillId="0" borderId="0" xfId="15" applyAlignment="1">
      <alignment vertical="top" wrapText="1"/>
    </xf>
    <xf numFmtId="0" fontId="6" fillId="13" borderId="0" xfId="15" applyFill="1" applyAlignment="1">
      <alignment vertical="top" wrapText="1"/>
    </xf>
    <xf numFmtId="0" fontId="16" fillId="28" borderId="1" xfId="15" applyFont="1" applyFill="1" applyBorder="1" applyAlignment="1">
      <alignment vertical="top" wrapText="1"/>
    </xf>
    <xf numFmtId="0" fontId="6" fillId="0" borderId="1" xfId="15" applyBorder="1" applyAlignment="1">
      <alignment vertical="top" wrapText="1"/>
    </xf>
    <xf numFmtId="0" fontId="16" fillId="28" borderId="1" xfId="15" applyFont="1" applyFill="1" applyBorder="1" applyAlignment="1">
      <alignment vertical="top"/>
    </xf>
    <xf numFmtId="0" fontId="94" fillId="0" borderId="1" xfId="15" applyFont="1" applyBorder="1" applyAlignment="1">
      <alignment vertical="top" wrapText="1"/>
    </xf>
    <xf numFmtId="0" fontId="6" fillId="3" borderId="1" xfId="15" applyFill="1" applyBorder="1" applyAlignment="1">
      <alignment vertical="top"/>
    </xf>
    <xf numFmtId="0" fontId="54" fillId="0" borderId="3" xfId="15" applyFont="1" applyBorder="1" applyAlignment="1">
      <alignment horizontal="justify" vertical="top" wrapText="1"/>
    </xf>
    <xf numFmtId="0" fontId="6" fillId="0" borderId="1" xfId="15" applyBorder="1" applyAlignment="1">
      <alignment horizontal="justify" vertical="top" wrapText="1"/>
    </xf>
    <xf numFmtId="0" fontId="54" fillId="0" borderId="1" xfId="15" applyFont="1" applyBorder="1" applyAlignment="1">
      <alignment horizontal="justify" vertical="top" wrapText="1"/>
    </xf>
    <xf numFmtId="0" fontId="6" fillId="29" borderId="1" xfId="15" applyFill="1" applyBorder="1" applyAlignment="1">
      <alignment horizontal="justify" vertical="top" wrapText="1"/>
    </xf>
    <xf numFmtId="0" fontId="6" fillId="29" borderId="1" xfId="15" applyFill="1" applyBorder="1" applyAlignment="1">
      <alignment horizontal="right" vertical="top"/>
    </xf>
    <xf numFmtId="0" fontId="6" fillId="29" borderId="1" xfId="15" applyFill="1" applyBorder="1" applyAlignment="1">
      <alignment vertical="top" wrapText="1"/>
    </xf>
    <xf numFmtId="0" fontId="6" fillId="29" borderId="1" xfId="15" applyFill="1" applyBorder="1" applyAlignment="1">
      <alignment horizontal="left" vertical="top" wrapText="1"/>
    </xf>
    <xf numFmtId="0" fontId="6" fillId="3" borderId="1" xfId="15" applyFill="1" applyBorder="1" applyAlignment="1">
      <alignment vertical="top" wrapText="1"/>
    </xf>
    <xf numFmtId="0" fontId="6" fillId="0" borderId="12" xfId="15" applyBorder="1" applyAlignment="1">
      <alignment vertical="top" wrapText="1"/>
    </xf>
    <xf numFmtId="0" fontId="6" fillId="0" borderId="14" xfId="15" applyBorder="1" applyAlignment="1">
      <alignment vertical="top" wrapText="1"/>
    </xf>
    <xf numFmtId="0" fontId="6" fillId="0" borderId="0" xfId="15" applyAlignment="1">
      <alignment vertical="top"/>
    </xf>
    <xf numFmtId="0" fontId="16" fillId="0" borderId="0" xfId="15" applyFont="1" applyAlignment="1">
      <alignment vertical="top"/>
    </xf>
    <xf numFmtId="0" fontId="16" fillId="3" borderId="1" xfId="15" applyFont="1" applyFill="1" applyBorder="1" applyAlignment="1">
      <alignment vertical="top" wrapText="1"/>
    </xf>
    <xf numFmtId="0" fontId="6" fillId="29" borderId="6" xfId="15" applyFill="1" applyBorder="1" applyAlignment="1">
      <alignment horizontal="left" vertical="top" wrapText="1"/>
    </xf>
    <xf numFmtId="0" fontId="6" fillId="29" borderId="1" xfId="15" applyFill="1" applyBorder="1" applyAlignment="1">
      <alignment horizontal="right" vertical="top" wrapText="1"/>
    </xf>
    <xf numFmtId="0" fontId="16" fillId="29" borderId="1" xfId="15" applyFont="1" applyFill="1" applyBorder="1" applyAlignment="1">
      <alignment horizontal="right" vertical="top"/>
    </xf>
    <xf numFmtId="0" fontId="48" fillId="0" borderId="1" xfId="15" applyFont="1" applyBorder="1" applyAlignment="1">
      <alignment vertical="top" wrapText="1"/>
    </xf>
    <xf numFmtId="15" fontId="48" fillId="13" borderId="1" xfId="15" applyNumberFormat="1" applyFont="1" applyFill="1" applyBorder="1" applyAlignment="1">
      <alignment horizontal="left" vertical="top"/>
    </xf>
    <xf numFmtId="0" fontId="15" fillId="23" borderId="0" xfId="8" applyFont="1" applyFill="1"/>
    <xf numFmtId="0" fontId="28" fillId="22" borderId="0" xfId="0" applyFont="1" applyFill="1" applyAlignment="1">
      <alignment vertical="top" wrapText="1"/>
    </xf>
    <xf numFmtId="0" fontId="28" fillId="22" borderId="0" xfId="8" applyFont="1" applyFill="1" applyAlignment="1">
      <alignment vertical="top"/>
    </xf>
    <xf numFmtId="0" fontId="27" fillId="22" borderId="0" xfId="0" applyFont="1" applyFill="1" applyAlignment="1">
      <alignment horizontal="right" wrapText="1"/>
    </xf>
    <xf numFmtId="0" fontId="28" fillId="22" borderId="0" xfId="8" applyFont="1" applyFill="1"/>
    <xf numFmtId="0" fontId="102" fillId="22" borderId="0" xfId="8" applyFont="1" applyFill="1" applyAlignment="1">
      <alignment horizontal="left" vertical="center"/>
    </xf>
    <xf numFmtId="0" fontId="15" fillId="0" borderId="0" xfId="0" applyFont="1" applyAlignment="1">
      <alignment horizontal="right" wrapText="1"/>
    </xf>
    <xf numFmtId="0" fontId="15" fillId="17" borderId="1" xfId="0" applyFont="1" applyFill="1" applyBorder="1" applyAlignment="1">
      <alignment vertical="top"/>
    </xf>
    <xf numFmtId="0" fontId="15" fillId="17" borderId="3" xfId="0" applyFont="1" applyFill="1" applyBorder="1" applyAlignment="1">
      <alignment vertical="top"/>
    </xf>
    <xf numFmtId="0" fontId="6" fillId="7" borderId="0" xfId="15" applyFill="1" applyAlignment="1">
      <alignment vertical="center"/>
    </xf>
    <xf numFmtId="0" fontId="101" fillId="22" borderId="0" xfId="0" applyFont="1" applyFill="1" applyAlignment="1">
      <alignment vertical="top" wrapText="1"/>
    </xf>
    <xf numFmtId="0" fontId="28" fillId="22" borderId="1" xfId="0" applyFont="1" applyFill="1" applyBorder="1" applyAlignment="1" applyProtection="1">
      <alignment vertical="center" wrapText="1"/>
      <protection locked="0"/>
    </xf>
    <xf numFmtId="0" fontId="29" fillId="26" borderId="6" xfId="0" applyFont="1" applyFill="1" applyBorder="1" applyAlignment="1" applyProtection="1">
      <alignment horizontal="left" vertical="center" wrapText="1"/>
      <protection locked="0"/>
    </xf>
    <xf numFmtId="0" fontId="28" fillId="22" borderId="1" xfId="0" applyFont="1" applyFill="1" applyBorder="1" applyAlignment="1" applyProtection="1">
      <alignment horizontal="left" vertical="center"/>
      <protection locked="0"/>
    </xf>
    <xf numFmtId="0" fontId="29" fillId="26" borderId="1" xfId="0" applyFont="1" applyFill="1" applyBorder="1" applyAlignment="1" applyProtection="1">
      <alignment horizontal="left" vertical="center" wrapText="1"/>
      <protection locked="0"/>
    </xf>
    <xf numFmtId="0" fontId="28" fillId="22" borderId="1" xfId="0" applyFont="1" applyFill="1" applyBorder="1" applyAlignment="1" applyProtection="1">
      <alignment horizontal="left" vertical="center" wrapText="1"/>
      <protection locked="0"/>
    </xf>
    <xf numFmtId="0" fontId="29" fillId="26" borderId="1" xfId="0" applyFont="1" applyFill="1" applyBorder="1" applyAlignment="1" applyProtection="1">
      <alignment horizontal="center" vertical="center" wrapText="1"/>
      <protection locked="0"/>
    </xf>
    <xf numFmtId="0" fontId="29" fillId="23" borderId="0" xfId="0" applyFont="1" applyFill="1" applyAlignment="1" applyProtection="1">
      <alignment vertical="center" wrapText="1"/>
      <protection locked="0"/>
    </xf>
    <xf numFmtId="0" fontId="15" fillId="23" borderId="0" xfId="0" applyFont="1" applyFill="1" applyAlignment="1" applyProtection="1">
      <alignment vertical="center" wrapText="1"/>
      <protection locked="0"/>
    </xf>
    <xf numFmtId="0" fontId="31" fillId="20" borderId="1" xfId="12" applyFont="1" applyBorder="1" applyAlignment="1" applyProtection="1">
      <alignment horizontal="left" vertical="center" wrapText="1"/>
      <protection locked="0"/>
    </xf>
    <xf numFmtId="0" fontId="101" fillId="22" borderId="0" xfId="0" applyFont="1" applyFill="1"/>
    <xf numFmtId="0" fontId="101" fillId="22" borderId="29" xfId="0" applyFont="1" applyFill="1" applyBorder="1"/>
    <xf numFmtId="0" fontId="15" fillId="0" borderId="0" xfId="7" applyFont="1" applyAlignment="1">
      <alignment vertical="top" wrapText="1"/>
    </xf>
    <xf numFmtId="0" fontId="15" fillId="0" borderId="0" xfId="6" applyFont="1" applyAlignment="1">
      <alignment vertical="top" wrapText="1"/>
    </xf>
    <xf numFmtId="15" fontId="91" fillId="0" borderId="11" xfId="7" applyNumberFormat="1" applyFont="1" applyBorder="1" applyAlignment="1">
      <alignment horizontal="left" vertical="top" wrapText="1"/>
    </xf>
    <xf numFmtId="0" fontId="48" fillId="0" borderId="0" xfId="0" applyFont="1" applyAlignment="1" applyProtection="1">
      <alignment horizontal="center" vertical="center"/>
      <protection locked="0"/>
    </xf>
    <xf numFmtId="0" fontId="46" fillId="0" borderId="7" xfId="0" applyFont="1" applyBorder="1" applyAlignment="1" applyProtection="1">
      <alignment vertical="center"/>
      <protection locked="0"/>
    </xf>
    <xf numFmtId="0" fontId="29" fillId="0" borderId="0" xfId="0" applyFont="1" applyAlignment="1" applyProtection="1">
      <alignment vertical="center"/>
      <protection locked="0"/>
    </xf>
    <xf numFmtId="0" fontId="46" fillId="0" borderId="15" xfId="0" applyFont="1" applyBorder="1" applyAlignment="1" applyProtection="1">
      <alignment vertical="center" wrapText="1"/>
      <protection locked="0"/>
    </xf>
    <xf numFmtId="0" fontId="46" fillId="0" borderId="15" xfId="0" applyFont="1" applyBorder="1" applyAlignment="1" applyProtection="1">
      <alignment vertical="center"/>
      <protection locked="0"/>
    </xf>
    <xf numFmtId="0" fontId="29" fillId="0" borderId="15" xfId="0" applyFont="1" applyBorder="1" applyAlignment="1" applyProtection="1">
      <alignment vertical="center" wrapText="1"/>
      <protection locked="0"/>
    </xf>
    <xf numFmtId="0" fontId="67" fillId="0" borderId="0" xfId="0" applyFont="1" applyAlignment="1" applyProtection="1">
      <alignment horizontal="center" vertical="center"/>
      <protection locked="0"/>
    </xf>
    <xf numFmtId="0" fontId="48" fillId="0" borderId="0" xfId="0" applyFont="1" applyAlignment="1" applyProtection="1">
      <alignment vertical="center"/>
      <protection locked="0"/>
    </xf>
    <xf numFmtId="0" fontId="29" fillId="0" borderId="0" xfId="0" applyFont="1" applyAlignment="1">
      <alignment vertical="center" wrapText="1"/>
    </xf>
    <xf numFmtId="0" fontId="46" fillId="0" borderId="59" xfId="0" applyFont="1" applyBorder="1" applyAlignment="1" applyProtection="1">
      <alignment vertical="center"/>
      <protection locked="0"/>
    </xf>
    <xf numFmtId="0" fontId="29" fillId="0" borderId="60" xfId="0" applyFont="1" applyBorder="1" applyAlignment="1" applyProtection="1">
      <alignment vertical="top"/>
      <protection locked="0"/>
    </xf>
    <xf numFmtId="0" fontId="29" fillId="0" borderId="61" xfId="0" applyFont="1" applyBorder="1" applyAlignment="1" applyProtection="1">
      <alignment vertical="center"/>
      <protection locked="0"/>
    </xf>
    <xf numFmtId="0" fontId="29" fillId="0" borderId="62" xfId="0" applyFont="1" applyBorder="1" applyAlignment="1" applyProtection="1">
      <alignment horizontal="left" vertical="top"/>
      <protection locked="0"/>
    </xf>
    <xf numFmtId="0" fontId="29" fillId="0" borderId="62" xfId="0" applyFont="1" applyBorder="1" applyAlignment="1" applyProtection="1">
      <alignment horizontal="left" vertical="top" wrapText="1"/>
      <protection locked="0"/>
    </xf>
    <xf numFmtId="0" fontId="29" fillId="0" borderId="63" xfId="0" applyFont="1" applyBorder="1" applyAlignment="1" applyProtection="1">
      <alignment vertical="center"/>
      <protection locked="0"/>
    </xf>
    <xf numFmtId="0" fontId="29" fillId="0" borderId="64" xfId="0" applyFont="1" applyBorder="1" applyAlignment="1" applyProtection="1">
      <alignment horizontal="left" vertical="top"/>
      <protection locked="0"/>
    </xf>
    <xf numFmtId="0" fontId="29" fillId="0" borderId="60" xfId="0" applyFont="1" applyBorder="1" applyAlignment="1" applyProtection="1">
      <alignment horizontal="left" vertical="top"/>
      <protection locked="0"/>
    </xf>
    <xf numFmtId="0" fontId="29" fillId="0" borderId="62" xfId="0" applyFont="1" applyBorder="1" applyAlignment="1" applyProtection="1">
      <alignment vertical="top"/>
      <protection locked="0"/>
    </xf>
    <xf numFmtId="0" fontId="29" fillId="0" borderId="64" xfId="0" applyFont="1" applyBorder="1" applyAlignment="1" applyProtection="1">
      <alignment vertical="top" wrapText="1"/>
      <protection locked="0"/>
    </xf>
    <xf numFmtId="0" fontId="29" fillId="0" borderId="8" xfId="0" applyFont="1" applyBorder="1" applyAlignment="1" applyProtection="1">
      <alignment horizontal="left" vertical="top" wrapText="1"/>
      <protection locked="0"/>
    </xf>
    <xf numFmtId="0" fontId="46" fillId="0" borderId="32" xfId="7" applyFont="1" applyBorder="1" applyAlignment="1" applyProtection="1">
      <alignment horizontal="left" vertical="center" wrapText="1"/>
      <protection locked="0"/>
    </xf>
    <xf numFmtId="0" fontId="29" fillId="0" borderId="0" xfId="0" applyFont="1" applyProtection="1">
      <protection locked="0"/>
    </xf>
    <xf numFmtId="0" fontId="46" fillId="0" borderId="10" xfId="0" applyFont="1" applyBorder="1" applyAlignment="1" applyProtection="1">
      <alignment vertical="center" wrapText="1"/>
      <protection locked="0"/>
    </xf>
    <xf numFmtId="0" fontId="29" fillId="0" borderId="10" xfId="0" applyFont="1" applyBorder="1" applyAlignment="1" applyProtection="1">
      <alignment vertical="top" wrapText="1"/>
      <protection locked="0"/>
    </xf>
    <xf numFmtId="0" fontId="46" fillId="0" borderId="30" xfId="0" applyFont="1" applyBorder="1" applyAlignment="1">
      <alignment vertical="center" wrapText="1"/>
    </xf>
    <xf numFmtId="0" fontId="29" fillId="0" borderId="30" xfId="0" applyFont="1" applyBorder="1" applyAlignment="1">
      <alignment vertical="center" wrapText="1"/>
    </xf>
    <xf numFmtId="0" fontId="15" fillId="0" borderId="0" xfId="0" applyFont="1" applyAlignment="1">
      <alignment vertical="center"/>
    </xf>
    <xf numFmtId="0" fontId="35" fillId="27" borderId="0" xfId="0" applyFont="1" applyFill="1" applyAlignment="1">
      <alignment vertical="top"/>
    </xf>
    <xf numFmtId="0" fontId="15" fillId="27" borderId="0" xfId="0" applyFont="1" applyFill="1" applyAlignment="1">
      <alignment horizontal="left" vertical="top"/>
    </xf>
    <xf numFmtId="0" fontId="35" fillId="27" borderId="0" xfId="0" applyFont="1" applyFill="1" applyAlignment="1">
      <alignment horizontal="left" vertical="top"/>
    </xf>
    <xf numFmtId="0" fontId="52" fillId="27" borderId="0" xfId="5" applyFont="1" applyFill="1" applyAlignment="1">
      <alignment vertical="top" wrapText="1"/>
    </xf>
    <xf numFmtId="0" fontId="101" fillId="22" borderId="0" xfId="0" applyFont="1" applyFill="1" applyAlignment="1">
      <alignment horizontal="left" vertical="top" wrapText="1"/>
    </xf>
    <xf numFmtId="0" fontId="35" fillId="17" borderId="12" xfId="8" applyFont="1" applyFill="1" applyBorder="1" applyAlignment="1">
      <alignment horizontal="left" vertical="top" wrapText="1"/>
    </xf>
    <xf numFmtId="0" fontId="35" fillId="17" borderId="12" xfId="8" applyFont="1" applyFill="1" applyBorder="1" applyAlignment="1">
      <alignment vertical="top" wrapText="1"/>
    </xf>
    <xf numFmtId="0" fontId="35" fillId="17" borderId="12" xfId="8" applyFont="1" applyFill="1" applyBorder="1" applyAlignment="1">
      <alignment vertical="top"/>
    </xf>
    <xf numFmtId="0" fontId="35" fillId="17" borderId="7" xfId="8" applyFont="1" applyFill="1" applyBorder="1" applyAlignment="1">
      <alignment horizontal="left" vertical="top" wrapText="1"/>
    </xf>
    <xf numFmtId="0" fontId="43" fillId="17" borderId="10" xfId="8" applyFont="1" applyFill="1" applyBorder="1" applyAlignment="1">
      <alignment vertical="top" wrapText="1"/>
    </xf>
    <xf numFmtId="0" fontId="35" fillId="17" borderId="10" xfId="8" applyFont="1" applyFill="1" applyBorder="1" applyAlignment="1">
      <alignment vertical="top"/>
    </xf>
    <xf numFmtId="0" fontId="35" fillId="17" borderId="8" xfId="8" applyFont="1" applyFill="1" applyBorder="1" applyAlignment="1">
      <alignment vertical="top" wrapText="1"/>
    </xf>
    <xf numFmtId="0" fontId="35" fillId="17" borderId="3" xfId="8" applyFont="1" applyFill="1" applyBorder="1" applyAlignment="1">
      <alignment horizontal="left" vertical="top"/>
    </xf>
    <xf numFmtId="0" fontId="35" fillId="17" borderId="9" xfId="8" applyFont="1" applyFill="1" applyBorder="1" applyAlignment="1">
      <alignment vertical="top" wrapText="1"/>
    </xf>
    <xf numFmtId="0" fontId="15" fillId="17" borderId="9" xfId="0" applyFont="1" applyFill="1" applyBorder="1" applyAlignment="1">
      <alignment vertical="top"/>
    </xf>
    <xf numFmtId="0" fontId="15" fillId="17" borderId="6" xfId="0" applyFont="1" applyFill="1" applyBorder="1" applyAlignment="1">
      <alignment vertical="top"/>
    </xf>
    <xf numFmtId="0" fontId="35" fillId="17" borderId="14" xfId="8" applyFont="1" applyFill="1" applyBorder="1" applyAlignment="1">
      <alignment horizontal="left" vertical="top"/>
    </xf>
    <xf numFmtId="0" fontId="35" fillId="17" borderId="1" xfId="8" applyFont="1" applyFill="1" applyBorder="1" applyAlignment="1">
      <alignment horizontal="left" vertical="top"/>
    </xf>
    <xf numFmtId="0" fontId="15" fillId="17" borderId="9" xfId="0" applyFont="1" applyFill="1" applyBorder="1" applyAlignment="1">
      <alignment vertical="top" wrapText="1"/>
    </xf>
    <xf numFmtId="0" fontId="15" fillId="17" borderId="6" xfId="0" applyFont="1" applyFill="1" applyBorder="1" applyAlignment="1">
      <alignment vertical="top" wrapText="1"/>
    </xf>
    <xf numFmtId="0" fontId="15" fillId="17" borderId="9" xfId="8" applyFont="1" applyFill="1" applyBorder="1" applyAlignment="1">
      <alignment vertical="top" wrapText="1"/>
    </xf>
    <xf numFmtId="0" fontId="35" fillId="17" borderId="7" xfId="8" applyFont="1" applyFill="1" applyBorder="1" applyAlignment="1">
      <alignment horizontal="left" vertical="top"/>
    </xf>
    <xf numFmtId="0" fontId="35" fillId="17" borderId="10" xfId="8" applyFont="1" applyFill="1" applyBorder="1" applyAlignment="1">
      <alignment vertical="top" wrapText="1"/>
    </xf>
    <xf numFmtId="0" fontId="15" fillId="17" borderId="10" xfId="0" applyFont="1" applyFill="1" applyBorder="1" applyAlignment="1">
      <alignment vertical="top" wrapText="1"/>
    </xf>
    <xf numFmtId="0" fontId="15" fillId="17" borderId="8" xfId="0" applyFont="1" applyFill="1" applyBorder="1" applyAlignment="1">
      <alignment vertical="top" wrapText="1"/>
    </xf>
    <xf numFmtId="0" fontId="43" fillId="17" borderId="3" xfId="8" applyFont="1" applyFill="1" applyBorder="1" applyAlignment="1">
      <alignment horizontal="left" vertical="top" wrapText="1"/>
    </xf>
    <xf numFmtId="0" fontId="43" fillId="17" borderId="9" xfId="8" applyFont="1" applyFill="1" applyBorder="1" applyAlignment="1">
      <alignment vertical="top" wrapText="1"/>
    </xf>
    <xf numFmtId="0" fontId="15" fillId="17" borderId="10" xfId="8" applyFont="1" applyFill="1" applyBorder="1" applyAlignment="1">
      <alignment vertical="top" wrapText="1"/>
    </xf>
    <xf numFmtId="0" fontId="43" fillId="17" borderId="7" xfId="8" applyFont="1" applyFill="1" applyBorder="1" applyAlignment="1">
      <alignment horizontal="left" vertical="top"/>
    </xf>
    <xf numFmtId="0" fontId="59" fillId="17" borderId="10" xfId="0" applyFont="1" applyFill="1" applyBorder="1" applyAlignment="1">
      <alignment vertical="top" wrapText="1"/>
    </xf>
    <xf numFmtId="0" fontId="59" fillId="17" borderId="8" xfId="0" applyFont="1" applyFill="1" applyBorder="1" applyAlignment="1">
      <alignment vertical="top" wrapText="1"/>
    </xf>
    <xf numFmtId="0" fontId="15" fillId="17" borderId="10" xfId="8" applyFont="1" applyFill="1" applyBorder="1" applyAlignment="1">
      <alignment vertical="top"/>
    </xf>
    <xf numFmtId="0" fontId="6" fillId="17" borderId="8" xfId="8" applyFill="1" applyBorder="1" applyAlignment="1">
      <alignment vertical="top" wrapText="1"/>
    </xf>
    <xf numFmtId="0" fontId="59" fillId="17" borderId="10" xfId="8" applyFont="1" applyFill="1" applyBorder="1" applyAlignment="1">
      <alignment vertical="top"/>
    </xf>
    <xf numFmtId="0" fontId="59" fillId="17" borderId="8" xfId="8" applyFont="1" applyFill="1" applyBorder="1" applyAlignment="1">
      <alignment vertical="top" wrapText="1"/>
    </xf>
    <xf numFmtId="0" fontId="15" fillId="17" borderId="9" xfId="8" applyFont="1" applyFill="1" applyBorder="1" applyAlignment="1">
      <alignment vertical="top"/>
    </xf>
    <xf numFmtId="0" fontId="6" fillId="17" borderId="6" xfId="8" applyFill="1" applyBorder="1" applyAlignment="1">
      <alignment vertical="top" wrapText="1"/>
    </xf>
    <xf numFmtId="0" fontId="43" fillId="17" borderId="3" xfId="8" applyFont="1" applyFill="1" applyBorder="1" applyAlignment="1">
      <alignment horizontal="left" vertical="top"/>
    </xf>
    <xf numFmtId="0" fontId="59" fillId="17" borderId="9" xfId="8" applyFont="1" applyFill="1" applyBorder="1" applyAlignment="1">
      <alignment vertical="top"/>
    </xf>
    <xf numFmtId="0" fontId="59" fillId="17" borderId="6" xfId="8" applyFont="1" applyFill="1" applyBorder="1" applyAlignment="1">
      <alignment vertical="top" wrapText="1"/>
    </xf>
    <xf numFmtId="0" fontId="59" fillId="17" borderId="9" xfId="0" applyFont="1" applyFill="1" applyBorder="1" applyAlignment="1">
      <alignment vertical="top" wrapText="1"/>
    </xf>
    <xf numFmtId="0" fontId="59" fillId="17" borderId="6" xfId="0" applyFont="1" applyFill="1" applyBorder="1" applyAlignment="1">
      <alignment vertical="top" wrapText="1"/>
    </xf>
    <xf numFmtId="0" fontId="35" fillId="17" borderId="35" xfId="8" applyFont="1" applyFill="1" applyBorder="1" applyAlignment="1">
      <alignment horizontal="left" vertical="top"/>
    </xf>
    <xf numFmtId="0" fontId="35" fillId="17" borderId="36" xfId="8" applyFont="1" applyFill="1" applyBorder="1" applyAlignment="1">
      <alignment vertical="top" wrapText="1"/>
    </xf>
    <xf numFmtId="0" fontId="15" fillId="17" borderId="36" xfId="8" applyFont="1" applyFill="1" applyBorder="1" applyAlignment="1">
      <alignment vertical="top"/>
    </xf>
    <xf numFmtId="0" fontId="6" fillId="17" borderId="37" xfId="8" applyFill="1" applyBorder="1" applyAlignment="1">
      <alignment vertical="top" wrapText="1"/>
    </xf>
    <xf numFmtId="0" fontId="35" fillId="17" borderId="38" xfId="8" applyFont="1" applyFill="1" applyBorder="1" applyAlignment="1">
      <alignment horizontal="left" vertical="top"/>
    </xf>
    <xf numFmtId="0" fontId="35" fillId="17" borderId="0" xfId="8" applyFont="1" applyFill="1" applyAlignment="1">
      <alignment vertical="top" wrapText="1"/>
    </xf>
    <xf numFmtId="0" fontId="15" fillId="17" borderId="0" xfId="8" applyFont="1" applyFill="1" applyAlignment="1">
      <alignment vertical="top"/>
    </xf>
    <xf numFmtId="0" fontId="6" fillId="17" borderId="39" xfId="8" applyFill="1" applyBorder="1" applyAlignment="1">
      <alignment vertical="top" wrapText="1"/>
    </xf>
    <xf numFmtId="0" fontId="15" fillId="17" borderId="0" xfId="8" applyFont="1" applyFill="1" applyAlignment="1">
      <alignment vertical="top" wrapText="1"/>
    </xf>
    <xf numFmtId="0" fontId="35" fillId="17" borderId="40" xfId="8" applyFont="1" applyFill="1" applyBorder="1" applyAlignment="1">
      <alignment horizontal="left" vertical="top"/>
    </xf>
    <xf numFmtId="0" fontId="15" fillId="17" borderId="41" xfId="8" applyFont="1" applyFill="1" applyBorder="1" applyAlignment="1">
      <alignment vertical="top" wrapText="1"/>
    </xf>
    <xf numFmtId="0" fontId="15" fillId="17" borderId="41" xfId="8" applyFont="1" applyFill="1" applyBorder="1" applyAlignment="1">
      <alignment vertical="top"/>
    </xf>
    <xf numFmtId="0" fontId="6" fillId="17" borderId="42" xfId="8" applyFill="1" applyBorder="1" applyAlignment="1">
      <alignment vertical="top" wrapText="1"/>
    </xf>
    <xf numFmtId="0" fontId="45" fillId="17" borderId="3" xfId="8" applyFont="1" applyFill="1" applyBorder="1" applyAlignment="1">
      <alignment horizontal="left" vertical="top" wrapText="1"/>
    </xf>
    <xf numFmtId="0" fontId="45" fillId="17" borderId="9" xfId="8" applyFont="1" applyFill="1" applyBorder="1" applyAlignment="1">
      <alignment vertical="top" wrapText="1"/>
    </xf>
    <xf numFmtId="0" fontId="60" fillId="17" borderId="9" xfId="0" applyFont="1" applyFill="1" applyBorder="1" applyAlignment="1">
      <alignment vertical="top" wrapText="1"/>
    </xf>
    <xf numFmtId="0" fontId="60" fillId="17" borderId="6" xfId="0" applyFont="1" applyFill="1" applyBorder="1" applyAlignment="1">
      <alignment vertical="top" wrapText="1"/>
    </xf>
    <xf numFmtId="0" fontId="35" fillId="17" borderId="0" xfId="8" applyFont="1" applyFill="1" applyAlignment="1">
      <alignment horizontal="left" vertical="top"/>
    </xf>
    <xf numFmtId="0" fontId="35" fillId="17" borderId="7" xfId="8" quotePrefix="1" applyFont="1" applyFill="1" applyBorder="1" applyAlignment="1">
      <alignment horizontal="left" vertical="top"/>
    </xf>
    <xf numFmtId="0" fontId="45" fillId="17" borderId="10" xfId="8" applyFont="1" applyFill="1" applyBorder="1" applyAlignment="1">
      <alignment vertical="top" wrapText="1"/>
    </xf>
    <xf numFmtId="0" fontId="35" fillId="17" borderId="10" xfId="0" applyFont="1" applyFill="1" applyBorder="1" applyAlignment="1">
      <alignment vertical="top" wrapText="1"/>
    </xf>
    <xf numFmtId="0" fontId="35" fillId="17" borderId="8" xfId="0" applyFont="1" applyFill="1" applyBorder="1" applyAlignment="1">
      <alignment vertical="top" wrapText="1"/>
    </xf>
    <xf numFmtId="0" fontId="27" fillId="31" borderId="7" xfId="8" applyFont="1" applyFill="1" applyBorder="1" applyAlignment="1">
      <alignment horizontal="left" vertical="top" wrapText="1"/>
    </xf>
    <xf numFmtId="0" fontId="27" fillId="31" borderId="10" xfId="8" applyFont="1" applyFill="1" applyBorder="1" applyAlignment="1">
      <alignment vertical="top" wrapText="1"/>
    </xf>
    <xf numFmtId="0" fontId="27" fillId="31" borderId="10" xfId="8" applyFont="1" applyFill="1" applyBorder="1" applyAlignment="1">
      <alignment vertical="top"/>
    </xf>
    <xf numFmtId="0" fontId="27" fillId="31" borderId="8" xfId="8" applyFont="1" applyFill="1" applyBorder="1" applyAlignment="1">
      <alignment vertical="top" wrapText="1"/>
    </xf>
    <xf numFmtId="0" fontId="27" fillId="31" borderId="3" xfId="8" applyFont="1" applyFill="1" applyBorder="1" applyAlignment="1">
      <alignment horizontal="left" vertical="top"/>
    </xf>
    <xf numFmtId="0" fontId="47" fillId="31" borderId="9" xfId="8" applyFont="1" applyFill="1" applyBorder="1" applyAlignment="1">
      <alignment vertical="top" wrapText="1"/>
    </xf>
    <xf numFmtId="0" fontId="28" fillId="31" borderId="9" xfId="8" applyFont="1" applyFill="1" applyBorder="1" applyAlignment="1">
      <alignment vertical="top"/>
    </xf>
    <xf numFmtId="0" fontId="105" fillId="31" borderId="6" xfId="8" applyFont="1" applyFill="1" applyBorder="1" applyAlignment="1">
      <alignment vertical="top" wrapText="1"/>
    </xf>
    <xf numFmtId="0" fontId="46" fillId="10" borderId="3" xfId="0" applyFont="1" applyFill="1" applyBorder="1" applyAlignment="1">
      <alignment vertical="center"/>
    </xf>
    <xf numFmtId="0" fontId="46" fillId="10" borderId="9" xfId="0" applyFont="1" applyFill="1" applyBorder="1" applyAlignment="1">
      <alignment vertical="center" wrapText="1"/>
    </xf>
    <xf numFmtId="0" fontId="106" fillId="10" borderId="6" xfId="0" applyFont="1" applyFill="1" applyBorder="1" applyAlignment="1">
      <alignment vertical="center" wrapText="1"/>
    </xf>
    <xf numFmtId="0" fontId="27" fillId="21" borderId="0" xfId="0" applyFont="1" applyFill="1" applyAlignment="1">
      <alignment horizontal="left" vertical="center" wrapText="1"/>
    </xf>
    <xf numFmtId="0" fontId="6" fillId="17" borderId="1" xfId="15" applyFill="1" applyBorder="1" applyAlignment="1">
      <alignment horizontal="justify" vertical="top" wrapText="1"/>
    </xf>
    <xf numFmtId="0" fontId="6" fillId="17" borderId="1" xfId="15" applyFill="1" applyBorder="1" applyAlignment="1">
      <alignment vertical="top" wrapText="1"/>
    </xf>
    <xf numFmtId="0" fontId="16" fillId="23" borderId="0" xfId="15" applyFont="1" applyFill="1" applyAlignment="1">
      <alignment vertical="top"/>
    </xf>
    <xf numFmtId="0" fontId="6" fillId="23" borderId="0" xfId="15" applyFill="1" applyAlignment="1">
      <alignment vertical="top" wrapText="1"/>
    </xf>
    <xf numFmtId="0" fontId="6" fillId="23" borderId="0" xfId="15" applyFill="1" applyAlignment="1">
      <alignment vertical="top"/>
    </xf>
    <xf numFmtId="0" fontId="35" fillId="32" borderId="1" xfId="0" applyFont="1" applyFill="1" applyBorder="1" applyAlignment="1">
      <alignment vertical="top" wrapText="1"/>
    </xf>
    <xf numFmtId="49" fontId="35" fillId="33" borderId="1" xfId="0" applyNumberFormat="1" applyFont="1" applyFill="1" applyBorder="1" applyAlignment="1">
      <alignment vertical="top"/>
    </xf>
    <xf numFmtId="0" fontId="35" fillId="33" borderId="1" xfId="0" applyFont="1" applyFill="1" applyBorder="1" applyAlignment="1">
      <alignment vertical="top"/>
    </xf>
    <xf numFmtId="0" fontId="35" fillId="33" borderId="1" xfId="0" applyFont="1" applyFill="1" applyBorder="1" applyAlignment="1">
      <alignment vertical="top" wrapText="1"/>
    </xf>
    <xf numFmtId="0" fontId="35" fillId="33" borderId="3" xfId="0" applyFont="1" applyFill="1" applyBorder="1" applyAlignment="1">
      <alignment vertical="top" wrapText="1"/>
    </xf>
    <xf numFmtId="49" fontId="44" fillId="17" borderId="1" xfId="0" applyNumberFormat="1" applyFont="1" applyFill="1" applyBorder="1" applyAlignment="1">
      <alignment vertical="top" wrapText="1"/>
    </xf>
    <xf numFmtId="0" fontId="35" fillId="17" borderId="1" xfId="0" applyFont="1" applyFill="1" applyBorder="1" applyAlignment="1">
      <alignment vertical="top" wrapText="1"/>
    </xf>
    <xf numFmtId="0" fontId="6" fillId="17" borderId="1" xfId="0" applyFont="1" applyFill="1" applyBorder="1" applyAlignment="1">
      <alignment vertical="top" wrapText="1"/>
    </xf>
    <xf numFmtId="0" fontId="54" fillId="17" borderId="1" xfId="0" applyFont="1" applyFill="1" applyBorder="1" applyAlignment="1">
      <alignment vertical="top" wrapText="1"/>
    </xf>
    <xf numFmtId="49" fontId="44" fillId="34" borderId="1" xfId="0" applyNumberFormat="1" applyFont="1" applyFill="1" applyBorder="1" applyAlignment="1">
      <alignment vertical="top" wrapText="1"/>
    </xf>
    <xf numFmtId="0" fontId="35" fillId="34" borderId="1" xfId="0" applyFont="1" applyFill="1" applyBorder="1" applyAlignment="1">
      <alignment vertical="top"/>
    </xf>
    <xf numFmtId="0" fontId="33" fillId="34" borderId="1" xfId="0" applyFont="1" applyFill="1" applyBorder="1" applyAlignment="1">
      <alignment vertical="top" wrapText="1"/>
    </xf>
    <xf numFmtId="0" fontId="15" fillId="34" borderId="1" xfId="0" applyFont="1" applyFill="1" applyBorder="1" applyAlignment="1">
      <alignment vertical="top" wrapText="1"/>
    </xf>
    <xf numFmtId="0" fontId="54" fillId="34" borderId="1" xfId="0" applyFont="1" applyFill="1" applyBorder="1" applyAlignment="1">
      <alignment vertical="top" wrapText="1"/>
    </xf>
    <xf numFmtId="0" fontId="16" fillId="23" borderId="0" xfId="15" applyFont="1" applyFill="1" applyAlignment="1">
      <alignment vertical="top" wrapText="1"/>
    </xf>
    <xf numFmtId="0" fontId="6" fillId="34" borderId="1" xfId="15" applyFill="1" applyBorder="1" applyAlignment="1">
      <alignment horizontal="right" vertical="top"/>
    </xf>
    <xf numFmtId="0" fontId="99" fillId="34" borderId="3" xfId="15" applyFont="1" applyFill="1" applyBorder="1" applyAlignment="1">
      <alignment horizontal="right" vertical="top"/>
    </xf>
    <xf numFmtId="0" fontId="100" fillId="34" borderId="3" xfId="15" applyFont="1" applyFill="1" applyBorder="1" applyAlignment="1">
      <alignment horizontal="right" vertical="top"/>
    </xf>
    <xf numFmtId="0" fontId="16" fillId="34" borderId="1" xfId="15" applyFont="1" applyFill="1" applyBorder="1" applyAlignment="1">
      <alignment horizontal="right" vertical="top"/>
    </xf>
    <xf numFmtId="0" fontId="16" fillId="34" borderId="1" xfId="15" applyFont="1" applyFill="1" applyBorder="1" applyAlignment="1">
      <alignment horizontal="left" vertical="top"/>
    </xf>
    <xf numFmtId="0" fontId="16" fillId="34" borderId="14" xfId="15" applyFont="1" applyFill="1" applyBorder="1" applyAlignment="1">
      <alignment horizontal="left" vertical="top"/>
    </xf>
    <xf numFmtId="0" fontId="16" fillId="34" borderId="0" xfId="15" applyFont="1" applyFill="1" applyAlignment="1">
      <alignment horizontal="left" vertical="top"/>
    </xf>
    <xf numFmtId="0" fontId="92" fillId="34" borderId="1" xfId="15" applyFont="1" applyFill="1" applyBorder="1" applyAlignment="1">
      <alignment horizontal="left" vertical="top" wrapText="1"/>
    </xf>
    <xf numFmtId="0" fontId="108" fillId="34" borderId="1" xfId="15" applyFont="1" applyFill="1" applyBorder="1" applyAlignment="1">
      <alignment horizontal="left" vertical="top" wrapText="1"/>
    </xf>
    <xf numFmtId="0" fontId="109" fillId="34" borderId="1" xfId="15" applyFont="1" applyFill="1" applyBorder="1" applyAlignment="1">
      <alignment horizontal="left" vertical="top" wrapText="1"/>
    </xf>
    <xf numFmtId="0" fontId="61" fillId="34" borderId="1" xfId="15" applyFont="1" applyFill="1" applyBorder="1" applyAlignment="1">
      <alignment horizontal="left" vertical="top" wrapText="1"/>
    </xf>
    <xf numFmtId="0" fontId="61" fillId="34" borderId="14" xfId="15" applyFont="1" applyFill="1" applyBorder="1" applyAlignment="1">
      <alignment horizontal="left" vertical="top" wrapText="1"/>
    </xf>
    <xf numFmtId="0" fontId="61" fillId="34" borderId="0" xfId="15" applyFont="1" applyFill="1" applyAlignment="1">
      <alignment horizontal="left" vertical="top" wrapText="1"/>
    </xf>
    <xf numFmtId="0" fontId="107" fillId="0" borderId="0" xfId="0" applyFont="1" applyAlignment="1">
      <alignment horizontal="left" vertical="top" wrapText="1"/>
    </xf>
    <xf numFmtId="0" fontId="0" fillId="0" borderId="0" xfId="0" applyAlignment="1">
      <alignment horizontal="left" vertical="top" wrapText="1"/>
    </xf>
    <xf numFmtId="0" fontId="92" fillId="34" borderId="14" xfId="15" applyFont="1" applyFill="1" applyBorder="1" applyAlignment="1">
      <alignment horizontal="left" vertical="top" wrapText="1"/>
    </xf>
    <xf numFmtId="0" fontId="110" fillId="34" borderId="14" xfId="15" applyFont="1" applyFill="1" applyBorder="1" applyAlignment="1">
      <alignment horizontal="left" vertical="top" wrapText="1"/>
    </xf>
    <xf numFmtId="0" fontId="111" fillId="34" borderId="14" xfId="15" applyFont="1" applyFill="1" applyBorder="1" applyAlignment="1">
      <alignment horizontal="left" vertical="top" wrapText="1"/>
    </xf>
    <xf numFmtId="0" fontId="92" fillId="34" borderId="0" xfId="15" applyFont="1" applyFill="1" applyAlignment="1">
      <alignment horizontal="left" vertical="top" wrapText="1"/>
    </xf>
    <xf numFmtId="0" fontId="0" fillId="0" borderId="0" xfId="0" applyAlignment="1">
      <alignment vertical="top"/>
    </xf>
    <xf numFmtId="0" fontId="16" fillId="17" borderId="1" xfId="15" applyFont="1" applyFill="1" applyBorder="1" applyAlignment="1">
      <alignment horizontal="right" vertical="top"/>
    </xf>
    <xf numFmtId="0" fontId="50" fillId="34" borderId="1" xfId="15" applyFont="1" applyFill="1" applyBorder="1" applyAlignment="1">
      <alignment horizontal="right" vertical="top"/>
    </xf>
    <xf numFmtId="0" fontId="16" fillId="17" borderId="1" xfId="15" applyFont="1" applyFill="1" applyBorder="1" applyAlignment="1">
      <alignment horizontal="justify" vertical="top" wrapText="1"/>
    </xf>
    <xf numFmtId="0" fontId="16" fillId="17" borderId="1" xfId="15" applyFont="1" applyFill="1" applyBorder="1" applyAlignment="1">
      <alignment horizontal="left" vertical="top" wrapText="1"/>
    </xf>
    <xf numFmtId="0" fontId="16" fillId="17" borderId="14" xfId="15" applyFont="1" applyFill="1" applyBorder="1" applyAlignment="1">
      <alignment horizontal="right" vertical="top"/>
    </xf>
    <xf numFmtId="0" fontId="50" fillId="34" borderId="14" xfId="15" applyFont="1" applyFill="1" applyBorder="1" applyAlignment="1">
      <alignment horizontal="right" vertical="top"/>
    </xf>
    <xf numFmtId="0" fontId="54" fillId="17" borderId="1" xfId="15" applyFont="1" applyFill="1" applyBorder="1" applyAlignment="1">
      <alignment horizontal="left" vertical="top" wrapText="1"/>
    </xf>
    <xf numFmtId="0" fontId="6" fillId="17" borderId="1" xfId="15" applyFill="1" applyBorder="1" applyAlignment="1">
      <alignment horizontal="right" vertical="top" wrapText="1"/>
    </xf>
    <xf numFmtId="0" fontId="6" fillId="17" borderId="14" xfId="15" applyFill="1" applyBorder="1" applyAlignment="1">
      <alignment horizontal="right" vertical="top"/>
    </xf>
    <xf numFmtId="0" fontId="54" fillId="34" borderId="14" xfId="15" applyFont="1" applyFill="1" applyBorder="1" applyAlignment="1">
      <alignment horizontal="right" vertical="top"/>
    </xf>
    <xf numFmtId="0" fontId="16" fillId="34" borderId="14" xfId="15" applyFont="1" applyFill="1" applyBorder="1" applyAlignment="1">
      <alignment horizontal="right" vertical="top"/>
    </xf>
    <xf numFmtId="0" fontId="16" fillId="17" borderId="1" xfId="15" applyFont="1" applyFill="1" applyBorder="1" applyAlignment="1">
      <alignment vertical="top" wrapText="1"/>
    </xf>
    <xf numFmtId="0" fontId="6" fillId="17" borderId="1" xfId="15" applyFill="1" applyBorder="1" applyAlignment="1">
      <alignment horizontal="right" vertical="top"/>
    </xf>
    <xf numFmtId="0" fontId="6" fillId="17" borderId="1" xfId="15" applyFill="1" applyBorder="1" applyAlignment="1">
      <alignment horizontal="left" vertical="top" wrapText="1"/>
    </xf>
    <xf numFmtId="0" fontId="54" fillId="34" borderId="1" xfId="15" applyFont="1" applyFill="1" applyBorder="1" applyAlignment="1">
      <alignment horizontal="right" vertical="top"/>
    </xf>
    <xf numFmtId="0" fontId="6" fillId="17" borderId="1" xfId="15" applyFill="1" applyBorder="1" applyAlignment="1">
      <alignment vertical="top"/>
    </xf>
    <xf numFmtId="0" fontId="16" fillId="29" borderId="1" xfId="15" applyFont="1" applyFill="1" applyBorder="1" applyAlignment="1">
      <alignment vertical="top" wrapText="1"/>
    </xf>
    <xf numFmtId="0" fontId="16" fillId="29" borderId="14" xfId="15" applyFont="1" applyFill="1" applyBorder="1" applyAlignment="1">
      <alignment horizontal="right" vertical="top"/>
    </xf>
    <xf numFmtId="0" fontId="6" fillId="29" borderId="14" xfId="15" applyFill="1" applyBorder="1" applyAlignment="1">
      <alignment horizontal="right" vertical="top"/>
    </xf>
    <xf numFmtId="0" fontId="16" fillId="34" borderId="1" xfId="15" applyFont="1" applyFill="1" applyBorder="1" applyAlignment="1">
      <alignment vertical="top"/>
    </xf>
    <xf numFmtId="0" fontId="95" fillId="34" borderId="14" xfId="15" applyFont="1" applyFill="1" applyBorder="1" applyAlignment="1">
      <alignment horizontal="right" vertical="top"/>
    </xf>
    <xf numFmtId="0" fontId="96" fillId="34" borderId="14" xfId="15" applyFont="1" applyFill="1" applyBorder="1" applyAlignment="1">
      <alignment horizontal="right" vertical="top"/>
    </xf>
    <xf numFmtId="0" fontId="97" fillId="29" borderId="1" xfId="15" applyFont="1" applyFill="1" applyBorder="1" applyAlignment="1">
      <alignment vertical="top" wrapText="1"/>
    </xf>
    <xf numFmtId="0" fontId="6" fillId="3" borderId="1" xfId="15" applyFill="1" applyBorder="1" applyAlignment="1">
      <alignment horizontal="right" vertical="top" wrapText="1"/>
    </xf>
    <xf numFmtId="0" fontId="6" fillId="0" borderId="1" xfId="15" applyBorder="1" applyAlignment="1">
      <alignment vertical="top"/>
    </xf>
    <xf numFmtId="0" fontId="6" fillId="3" borderId="12" xfId="15" applyFill="1" applyBorder="1" applyAlignment="1">
      <alignment horizontal="right" vertical="top" wrapText="1"/>
    </xf>
    <xf numFmtId="0" fontId="6" fillId="3" borderId="14" xfId="15" applyFill="1" applyBorder="1" applyAlignment="1">
      <alignment horizontal="right" vertical="top" wrapText="1"/>
    </xf>
    <xf numFmtId="0" fontId="6" fillId="34" borderId="0" xfId="15" applyFill="1" applyAlignment="1">
      <alignment vertical="top"/>
    </xf>
    <xf numFmtId="0" fontId="6" fillId="23" borderId="0" xfId="15" applyFill="1" applyAlignment="1">
      <alignment vertical="center"/>
    </xf>
    <xf numFmtId="0" fontId="6" fillId="0" borderId="0" xfId="15" applyAlignment="1">
      <alignment vertical="center"/>
    </xf>
    <xf numFmtId="0" fontId="61" fillId="34" borderId="1" xfId="15" applyFont="1" applyFill="1" applyBorder="1" applyAlignment="1">
      <alignment horizontal="left" vertical="center" wrapText="1"/>
    </xf>
    <xf numFmtId="0" fontId="16" fillId="34" borderId="1" xfId="15" applyFont="1" applyFill="1" applyBorder="1" applyAlignment="1">
      <alignment horizontal="center" vertical="center"/>
    </xf>
    <xf numFmtId="0" fontId="16" fillId="3" borderId="1" xfId="15" applyFont="1" applyFill="1" applyBorder="1" applyAlignment="1">
      <alignment vertical="center" wrapText="1"/>
    </xf>
    <xf numFmtId="0" fontId="6" fillId="3" borderId="1" xfId="15" applyFill="1" applyBorder="1" applyAlignment="1">
      <alignment vertical="center"/>
    </xf>
    <xf numFmtId="0" fontId="16" fillId="3" borderId="1" xfId="15" applyFont="1" applyFill="1" applyBorder="1" applyAlignment="1">
      <alignment vertical="center"/>
    </xf>
    <xf numFmtId="0" fontId="6" fillId="23" borderId="0" xfId="15" applyFill="1" applyAlignment="1">
      <alignment vertical="center" wrapText="1"/>
    </xf>
    <xf numFmtId="0" fontId="16" fillId="0" borderId="0" xfId="15" applyFont="1" applyAlignment="1">
      <alignment horizontal="right" vertical="top"/>
    </xf>
    <xf numFmtId="0" fontId="6" fillId="0" borderId="0" xfId="15" applyAlignment="1">
      <alignment horizontal="right" vertical="top"/>
    </xf>
    <xf numFmtId="0" fontId="0" fillId="0" borderId="0" xfId="0" applyAlignment="1">
      <alignment horizontal="right" vertical="top"/>
    </xf>
    <xf numFmtId="0" fontId="16" fillId="3" borderId="1" xfId="15" applyFont="1" applyFill="1" applyBorder="1" applyAlignment="1">
      <alignment horizontal="right" vertical="center" wrapText="1"/>
    </xf>
    <xf numFmtId="0" fontId="16" fillId="3" borderId="1" xfId="15" applyFont="1" applyFill="1" applyBorder="1" applyAlignment="1">
      <alignment horizontal="right" vertical="top"/>
    </xf>
    <xf numFmtId="0" fontId="16" fillId="3" borderId="14" xfId="15" applyFont="1" applyFill="1" applyBorder="1" applyAlignment="1">
      <alignment horizontal="right" vertical="top"/>
    </xf>
    <xf numFmtId="0" fontId="16" fillId="23" borderId="0" xfId="15" applyFont="1" applyFill="1" applyAlignment="1">
      <alignment horizontal="right" vertical="top"/>
    </xf>
    <xf numFmtId="0" fontId="6" fillId="23" borderId="0" xfId="15" applyFill="1" applyAlignment="1">
      <alignment horizontal="right" vertical="top"/>
    </xf>
    <xf numFmtId="0" fontId="35" fillId="18" borderId="1" xfId="0" applyFont="1" applyFill="1" applyBorder="1" applyAlignment="1" applyProtection="1">
      <alignment horizontal="left" vertical="center" wrapText="1"/>
      <protection locked="0"/>
    </xf>
    <xf numFmtId="0" fontId="27" fillId="22" borderId="1" xfId="0" applyFont="1" applyFill="1" applyBorder="1" applyAlignment="1" applyProtection="1">
      <alignment vertical="center" wrapText="1"/>
      <protection locked="0"/>
    </xf>
    <xf numFmtId="0" fontId="91" fillId="23" borderId="0" xfId="0" applyFont="1" applyFill="1" applyAlignment="1">
      <alignment vertical="center"/>
    </xf>
    <xf numFmtId="0" fontId="27" fillId="23" borderId="0" xfId="15" applyFont="1" applyFill="1" applyAlignment="1">
      <alignment horizontal="right" vertical="top"/>
    </xf>
    <xf numFmtId="0" fontId="15" fillId="23" borderId="0" xfId="15" applyFont="1" applyFill="1" applyAlignment="1">
      <alignment vertical="top" wrapText="1"/>
    </xf>
    <xf numFmtId="0" fontId="15" fillId="23" borderId="0" xfId="15" applyFont="1" applyFill="1" applyAlignment="1">
      <alignment wrapText="1"/>
    </xf>
    <xf numFmtId="0" fontId="6" fillId="23" borderId="0" xfId="15" applyFill="1"/>
    <xf numFmtId="0" fontId="112" fillId="23" borderId="0" xfId="15" applyFont="1" applyFill="1"/>
    <xf numFmtId="0" fontId="35" fillId="13" borderId="0" xfId="0" applyFont="1" applyFill="1" applyAlignment="1" applyProtection="1">
      <alignment horizontal="right" vertical="top"/>
      <protection locked="0"/>
    </xf>
    <xf numFmtId="0" fontId="46" fillId="26" borderId="0" xfId="0" applyFont="1" applyFill="1" applyAlignment="1" applyProtection="1">
      <alignment horizontal="center" vertical="center" wrapText="1"/>
      <protection locked="0"/>
    </xf>
    <xf numFmtId="0" fontId="31" fillId="20" borderId="3" xfId="12" applyFont="1" applyBorder="1" applyAlignment="1" applyProtection="1">
      <alignment horizontal="left" vertical="center" wrapText="1"/>
      <protection locked="0"/>
    </xf>
    <xf numFmtId="0" fontId="79" fillId="17" borderId="1" xfId="0" applyFont="1" applyFill="1" applyBorder="1" applyAlignment="1">
      <alignment horizontal="center" vertical="top" wrapText="1"/>
    </xf>
    <xf numFmtId="2" fontId="79" fillId="17" borderId="1" xfId="0" applyNumberFormat="1" applyFont="1" applyFill="1" applyBorder="1" applyAlignment="1">
      <alignment horizontal="center" vertical="top" wrapText="1"/>
    </xf>
    <xf numFmtId="0" fontId="66" fillId="17" borderId="1" xfId="0" applyFont="1" applyFill="1" applyBorder="1" applyAlignment="1">
      <alignment horizontal="left" vertical="top" wrapText="1"/>
    </xf>
    <xf numFmtId="0" fontId="15" fillId="13" borderId="15" xfId="0" applyFont="1" applyFill="1" applyBorder="1" applyAlignment="1">
      <alignment vertical="top"/>
    </xf>
    <xf numFmtId="0" fontId="15" fillId="13" borderId="0" xfId="0" applyFont="1" applyFill="1" applyAlignment="1">
      <alignment vertical="top"/>
    </xf>
    <xf numFmtId="0" fontId="6" fillId="13" borderId="15" xfId="0" applyFont="1" applyFill="1" applyBorder="1" applyAlignment="1">
      <alignment vertical="top"/>
    </xf>
    <xf numFmtId="0" fontId="15" fillId="13" borderId="0" xfId="0" applyFont="1" applyFill="1" applyAlignment="1">
      <alignment horizontal="center" vertical="top"/>
    </xf>
    <xf numFmtId="0" fontId="6" fillId="13" borderId="0" xfId="0" applyFont="1" applyFill="1" applyAlignment="1">
      <alignment horizontal="right" vertical="top"/>
    </xf>
    <xf numFmtId="0" fontId="6" fillId="13" borderId="2" xfId="0" applyFont="1" applyFill="1" applyBorder="1" applyAlignment="1">
      <alignment vertical="top"/>
    </xf>
    <xf numFmtId="0" fontId="6" fillId="13" borderId="11" xfId="0" applyFont="1" applyFill="1" applyBorder="1" applyAlignment="1">
      <alignment vertical="top"/>
    </xf>
    <xf numFmtId="0" fontId="78" fillId="6" borderId="22" xfId="0" applyFont="1" applyFill="1" applyBorder="1" applyAlignment="1">
      <alignment horizontal="center" vertical="top" wrapText="1"/>
    </xf>
    <xf numFmtId="0" fontId="78" fillId="6" borderId="21" xfId="0" applyFont="1" applyFill="1" applyBorder="1" applyAlignment="1">
      <alignment horizontal="center" vertical="top" wrapText="1"/>
    </xf>
    <xf numFmtId="0" fontId="78" fillId="6" borderId="30" xfId="0" applyFont="1" applyFill="1" applyBorder="1" applyAlignment="1">
      <alignment horizontal="center" vertical="top" wrapText="1"/>
    </xf>
    <xf numFmtId="0" fontId="15" fillId="13" borderId="0" xfId="0" applyFont="1" applyFill="1" applyAlignment="1">
      <alignment vertical="top" wrapText="1"/>
    </xf>
    <xf numFmtId="0" fontId="27" fillId="22" borderId="1" xfId="0" applyFont="1" applyFill="1" applyBorder="1" applyAlignment="1" applyProtection="1">
      <alignment horizontal="left" vertical="center" wrapText="1"/>
      <protection locked="0"/>
    </xf>
    <xf numFmtId="0" fontId="101" fillId="22" borderId="1" xfId="0" applyFont="1" applyFill="1" applyBorder="1" applyAlignment="1" applyProtection="1">
      <alignment vertical="center" wrapText="1"/>
      <protection locked="0"/>
    </xf>
    <xf numFmtId="0" fontId="28" fillId="22" borderId="44" xfId="0" applyFont="1" applyFill="1" applyBorder="1" applyAlignment="1" applyProtection="1">
      <alignment vertical="center" wrapText="1"/>
      <protection locked="0"/>
    </xf>
    <xf numFmtId="164" fontId="27" fillId="22" borderId="1" xfId="0" applyNumberFormat="1" applyFont="1" applyFill="1" applyBorder="1" applyAlignment="1" applyProtection="1">
      <alignment horizontal="left" vertical="center" wrapText="1"/>
      <protection locked="0"/>
    </xf>
    <xf numFmtId="164" fontId="28" fillId="22" borderId="1" xfId="0" applyNumberFormat="1" applyFont="1" applyFill="1" applyBorder="1" applyAlignment="1" applyProtection="1">
      <alignment horizontal="left" vertical="center" wrapText="1"/>
      <protection locked="0"/>
    </xf>
    <xf numFmtId="0" fontId="15" fillId="30" borderId="44" xfId="0" applyFont="1" applyFill="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27" fillId="22" borderId="12" xfId="0" applyFont="1" applyFill="1" applyBorder="1" applyAlignment="1" applyProtection="1">
      <alignment vertical="center"/>
      <protection locked="0"/>
    </xf>
    <xf numFmtId="164" fontId="28" fillId="22" borderId="3" xfId="0" applyNumberFormat="1" applyFont="1" applyFill="1" applyBorder="1" applyAlignment="1" applyProtection="1">
      <alignment horizontal="left" vertical="center" wrapText="1"/>
      <protection locked="0"/>
    </xf>
    <xf numFmtId="0" fontId="15" fillId="30" borderId="45" xfId="0" applyFont="1" applyFill="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5" fillId="18" borderId="1" xfId="0" applyFont="1" applyFill="1" applyBorder="1" applyAlignment="1" applyProtection="1">
      <alignment vertical="center" wrapText="1"/>
      <protection locked="0"/>
    </xf>
    <xf numFmtId="0" fontId="15" fillId="18" borderId="1" xfId="0" applyFont="1" applyFill="1" applyBorder="1" applyAlignment="1" applyProtection="1">
      <alignment vertical="center" wrapText="1"/>
      <protection locked="0"/>
    </xf>
    <xf numFmtId="0" fontId="15" fillId="13" borderId="1" xfId="0" applyFont="1" applyFill="1" applyBorder="1" applyAlignment="1" applyProtection="1">
      <alignment vertical="center" wrapText="1"/>
      <protection locked="0"/>
    </xf>
    <xf numFmtId="164" fontId="28" fillId="22" borderId="13" xfId="0" applyNumberFormat="1" applyFont="1" applyFill="1" applyBorder="1" applyAlignment="1" applyProtection="1">
      <alignment vertical="center"/>
      <protection locked="0"/>
    </xf>
    <xf numFmtId="0" fontId="35" fillId="18" borderId="6" xfId="0" applyFont="1" applyFill="1" applyBorder="1" applyAlignment="1" applyProtection="1">
      <alignment horizontal="center" vertical="center" wrapText="1"/>
      <protection locked="0"/>
    </xf>
    <xf numFmtId="0" fontId="35" fillId="18" borderId="1" xfId="0" applyFont="1" applyFill="1" applyBorder="1" applyAlignment="1" applyProtection="1">
      <alignment horizontal="center" vertical="center" wrapText="1"/>
      <protection locked="0"/>
    </xf>
    <xf numFmtId="164" fontId="28" fillId="22" borderId="13" xfId="0" applyNumberFormat="1" applyFont="1" applyFill="1" applyBorder="1" applyAlignment="1" applyProtection="1">
      <alignment horizontal="left" vertical="center" wrapText="1"/>
      <protection locked="0"/>
    </xf>
    <xf numFmtId="0" fontId="15" fillId="18" borderId="6" xfId="0" applyFont="1" applyFill="1" applyBorder="1" applyAlignment="1" applyProtection="1">
      <alignment horizontal="center" vertical="center" wrapText="1"/>
      <protection locked="0"/>
    </xf>
    <xf numFmtId="164" fontId="28" fillId="23" borderId="0" xfId="0" applyNumberFormat="1" applyFont="1" applyFill="1" applyAlignment="1" applyProtection="1">
      <alignment horizontal="left" vertical="center" wrapText="1"/>
      <protection locked="0"/>
    </xf>
    <xf numFmtId="0" fontId="37" fillId="23" borderId="0" xfId="0" applyFont="1" applyFill="1" applyAlignment="1" applyProtection="1">
      <alignment vertical="center" wrapText="1"/>
      <protection locked="0"/>
    </xf>
    <xf numFmtId="0" fontId="33" fillId="23" borderId="0" xfId="0" applyFont="1" applyFill="1" applyAlignment="1" applyProtection="1">
      <alignment vertical="center" wrapText="1"/>
      <protection locked="0"/>
    </xf>
    <xf numFmtId="0" fontId="15" fillId="13" borderId="3" xfId="0" applyFont="1" applyFill="1" applyBorder="1" applyAlignment="1">
      <alignment vertical="top"/>
    </xf>
    <xf numFmtId="0" fontId="15" fillId="13" borderId="9" xfId="0" applyFont="1" applyFill="1" applyBorder="1" applyAlignment="1">
      <alignment vertical="top" wrapText="1"/>
    </xf>
    <xf numFmtId="165" fontId="6" fillId="13" borderId="66" xfId="0" applyNumberFormat="1" applyFont="1" applyFill="1" applyBorder="1" applyAlignment="1" applyProtection="1">
      <alignment horizontal="left" vertical="top"/>
      <protection locked="0"/>
    </xf>
    <xf numFmtId="0" fontId="6" fillId="13" borderId="66" xfId="0" applyFont="1" applyFill="1" applyBorder="1" applyAlignment="1" applyProtection="1">
      <alignment horizontal="left" vertical="top"/>
      <protection locked="0"/>
    </xf>
    <xf numFmtId="165" fontId="6" fillId="13" borderId="67" xfId="0" applyNumberFormat="1" applyFont="1" applyFill="1" applyBorder="1" applyAlignment="1" applyProtection="1">
      <alignment horizontal="left" vertical="top"/>
      <protection locked="0"/>
    </xf>
    <xf numFmtId="0" fontId="6" fillId="13" borderId="67" xfId="0" applyFont="1" applyFill="1" applyBorder="1" applyAlignment="1" applyProtection="1">
      <alignment horizontal="left" vertical="top"/>
      <protection locked="0"/>
    </xf>
    <xf numFmtId="0" fontId="6" fillId="13" borderId="67" xfId="0" applyFont="1" applyFill="1" applyBorder="1" applyAlignment="1" applyProtection="1">
      <alignment vertical="top"/>
      <protection locked="0"/>
    </xf>
    <xf numFmtId="0" fontId="6" fillId="13" borderId="68" xfId="0" applyFont="1" applyFill="1" applyBorder="1" applyAlignment="1" applyProtection="1">
      <alignment horizontal="left" vertical="top"/>
      <protection locked="0"/>
    </xf>
    <xf numFmtId="0" fontId="59" fillId="13" borderId="67" xfId="0" applyFont="1" applyFill="1" applyBorder="1" applyAlignment="1" applyProtection="1">
      <alignment vertical="top"/>
      <protection locked="0"/>
    </xf>
    <xf numFmtId="0" fontId="59" fillId="13" borderId="67" xfId="0" applyFont="1" applyFill="1" applyBorder="1" applyAlignment="1" applyProtection="1">
      <alignment vertical="top" wrapText="1"/>
      <protection locked="0"/>
    </xf>
    <xf numFmtId="0" fontId="35" fillId="13" borderId="69" xfId="5" applyFont="1" applyFill="1" applyBorder="1" applyAlignment="1" applyProtection="1">
      <alignment horizontal="left" vertical="top" wrapText="1"/>
      <protection locked="0"/>
    </xf>
    <xf numFmtId="15" fontId="35" fillId="13" borderId="69" xfId="5" applyNumberFormat="1" applyFont="1" applyFill="1" applyBorder="1" applyAlignment="1" applyProtection="1">
      <alignment horizontal="left" vertical="top" wrapText="1"/>
      <protection locked="0"/>
    </xf>
    <xf numFmtId="0" fontId="35" fillId="13" borderId="69" xfId="0" applyFont="1" applyFill="1" applyBorder="1" applyAlignment="1" applyProtection="1">
      <alignment horizontal="left" wrapText="1"/>
      <protection locked="0"/>
    </xf>
    <xf numFmtId="0" fontId="35" fillId="13" borderId="69" xfId="5" applyFont="1" applyFill="1" applyBorder="1" applyAlignment="1" applyProtection="1">
      <alignment vertical="top" wrapText="1"/>
      <protection locked="0"/>
    </xf>
    <xf numFmtId="15" fontId="15" fillId="13" borderId="69" xfId="5" applyNumberFormat="1" applyFont="1" applyFill="1" applyBorder="1" applyAlignment="1" applyProtection="1">
      <alignment horizontal="left" vertical="top" wrapText="1"/>
      <protection locked="0"/>
    </xf>
    <xf numFmtId="0" fontId="34" fillId="0" borderId="1" xfId="0" applyFont="1" applyBorder="1" applyAlignment="1">
      <alignment horizontal="left" vertical="center" wrapText="1"/>
    </xf>
    <xf numFmtId="0" fontId="101" fillId="22" borderId="3" xfId="15" applyFont="1" applyFill="1" applyBorder="1" applyAlignment="1">
      <alignment horizontal="left" vertical="center"/>
    </xf>
    <xf numFmtId="0" fontId="101" fillId="22" borderId="3" xfId="15" applyFont="1" applyFill="1" applyBorder="1" applyAlignment="1">
      <alignment vertical="center"/>
    </xf>
    <xf numFmtId="0" fontId="101" fillId="22" borderId="9" xfId="15" applyFont="1" applyFill="1" applyBorder="1" applyAlignment="1">
      <alignment vertical="center"/>
    </xf>
    <xf numFmtId="0" fontId="101" fillId="22" borderId="6" xfId="15" applyFont="1" applyFill="1" applyBorder="1" applyAlignment="1">
      <alignment vertical="center"/>
    </xf>
    <xf numFmtId="0" fontId="101" fillId="22" borderId="0" xfId="0" applyFont="1" applyFill="1" applyAlignment="1">
      <alignment vertical="center"/>
    </xf>
    <xf numFmtId="0" fontId="15" fillId="13" borderId="8" xfId="0" applyFont="1" applyFill="1" applyBorder="1" applyAlignment="1" applyProtection="1">
      <alignment vertical="top"/>
      <protection locked="0"/>
    </xf>
    <xf numFmtId="0" fontId="6" fillId="2" borderId="4" xfId="0" applyFont="1" applyFill="1" applyBorder="1" applyAlignment="1" applyProtection="1">
      <alignment vertical="top"/>
      <protection locked="0"/>
    </xf>
    <xf numFmtId="0" fontId="6" fillId="7" borderId="4" xfId="0" applyFont="1" applyFill="1" applyBorder="1" applyAlignment="1" applyProtection="1">
      <alignment vertical="top"/>
      <protection locked="0"/>
    </xf>
    <xf numFmtId="15" fontId="35" fillId="2" borderId="4" xfId="5" applyNumberFormat="1" applyFont="1" applyFill="1" applyBorder="1" applyAlignment="1" applyProtection="1">
      <alignment horizontal="left" vertical="top" wrapText="1"/>
      <protection locked="0"/>
    </xf>
    <xf numFmtId="15" fontId="15" fillId="2" borderId="4" xfId="5" applyNumberFormat="1" applyFont="1" applyFill="1" applyBorder="1" applyAlignment="1" applyProtection="1">
      <alignment vertical="top" wrapText="1"/>
      <protection locked="0"/>
    </xf>
    <xf numFmtId="0" fontId="6" fillId="13" borderId="4" xfId="0" applyFont="1" applyFill="1" applyBorder="1" applyAlignment="1" applyProtection="1">
      <alignment vertical="top"/>
      <protection locked="0"/>
    </xf>
    <xf numFmtId="0" fontId="15" fillId="13" borderId="4" xfId="0" applyFont="1" applyFill="1" applyBorder="1" applyAlignment="1" applyProtection="1">
      <alignment vertical="top"/>
      <protection locked="0"/>
    </xf>
    <xf numFmtId="0" fontId="6" fillId="0" borderId="5" xfId="0" applyFont="1" applyBorder="1" applyAlignment="1" applyProtection="1">
      <alignment vertical="top"/>
      <protection locked="0"/>
    </xf>
    <xf numFmtId="0" fontId="6" fillId="23" borderId="0" xfId="0" applyFont="1" applyFill="1" applyAlignment="1" applyProtection="1">
      <alignment vertical="top"/>
      <protection locked="0"/>
    </xf>
    <xf numFmtId="0" fontId="6" fillId="23" borderId="0" xfId="0" applyFont="1" applyFill="1" applyAlignment="1" applyProtection="1">
      <alignment horizontal="left" vertical="top"/>
      <protection locked="0"/>
    </xf>
    <xf numFmtId="0" fontId="15" fillId="23" borderId="0" xfId="0" applyFont="1" applyFill="1" applyAlignment="1" applyProtection="1">
      <alignment vertical="top"/>
      <protection locked="0"/>
    </xf>
    <xf numFmtId="0" fontId="35" fillId="18" borderId="1" xfId="0" applyFont="1" applyFill="1" applyBorder="1" applyAlignment="1">
      <alignment horizontal="left" vertical="top" wrapText="1"/>
    </xf>
    <xf numFmtId="49" fontId="41" fillId="33" borderId="0" xfId="0" applyNumberFormat="1" applyFont="1" applyFill="1" applyAlignment="1">
      <alignment vertical="top"/>
    </xf>
    <xf numFmtId="0" fontId="41" fillId="33" borderId="0" xfId="0" applyFont="1" applyFill="1" applyAlignment="1">
      <alignment vertical="top"/>
    </xf>
    <xf numFmtId="0" fontId="103" fillId="33" borderId="0" xfId="0" applyFont="1" applyFill="1" applyAlignment="1">
      <alignment vertical="top" wrapText="1"/>
    </xf>
    <xf numFmtId="0" fontId="41" fillId="33" borderId="0" xfId="0" applyFont="1" applyFill="1" applyAlignment="1">
      <alignment vertical="top" wrapText="1"/>
    </xf>
    <xf numFmtId="0" fontId="80" fillId="33" borderId="1" xfId="0" applyFont="1" applyFill="1" applyBorder="1" applyAlignment="1">
      <alignment vertical="top" wrapText="1"/>
    </xf>
    <xf numFmtId="49" fontId="44" fillId="36" borderId="1" xfId="0" applyNumberFormat="1" applyFont="1" applyFill="1" applyBorder="1" applyAlignment="1">
      <alignment vertical="top" wrapText="1"/>
    </xf>
    <xf numFmtId="0" fontId="35" fillId="36" borderId="1" xfId="0" applyFont="1" applyFill="1" applyBorder="1" applyAlignment="1">
      <alignment vertical="top"/>
    </xf>
    <xf numFmtId="0" fontId="15" fillId="36" borderId="3" xfId="0" applyFont="1" applyFill="1" applyBorder="1" applyAlignment="1">
      <alignment vertical="top" wrapText="1"/>
    </xf>
    <xf numFmtId="0" fontId="15" fillId="36" borderId="1" xfId="0" applyFont="1" applyFill="1" applyBorder="1" applyAlignment="1">
      <alignment vertical="top" wrapText="1"/>
    </xf>
    <xf numFmtId="49" fontId="44" fillId="33" borderId="1" xfId="0" applyNumberFormat="1" applyFont="1" applyFill="1" applyBorder="1" applyAlignment="1">
      <alignment vertical="top" wrapText="1"/>
    </xf>
    <xf numFmtId="0" fontId="103" fillId="33" borderId="1" xfId="0" applyFont="1" applyFill="1" applyBorder="1" applyAlignment="1">
      <alignment vertical="top" wrapText="1"/>
    </xf>
    <xf numFmtId="0" fontId="15" fillId="33" borderId="3" xfId="0" applyFont="1" applyFill="1" applyBorder="1" applyAlignment="1">
      <alignment vertical="top" wrapText="1"/>
    </xf>
    <xf numFmtId="0" fontId="15" fillId="33" borderId="1" xfId="0" applyFont="1" applyFill="1" applyBorder="1" applyAlignment="1">
      <alignment vertical="top" wrapText="1"/>
    </xf>
    <xf numFmtId="0" fontId="113" fillId="17" borderId="1" xfId="0" applyFont="1" applyFill="1" applyBorder="1" applyAlignment="1">
      <alignment vertical="top" wrapText="1"/>
    </xf>
    <xf numFmtId="0" fontId="15" fillId="23" borderId="0" xfId="0" applyFont="1" applyFill="1" applyAlignment="1">
      <alignment horizontal="center" vertical="top"/>
    </xf>
    <xf numFmtId="0" fontId="116" fillId="37" borderId="0" xfId="0" applyFont="1" applyFill="1" applyAlignment="1">
      <alignment vertical="top"/>
    </xf>
    <xf numFmtId="0" fontId="116" fillId="23" borderId="0" xfId="0" applyFont="1" applyFill="1" applyAlignment="1">
      <alignment vertical="top"/>
    </xf>
    <xf numFmtId="0" fontId="15" fillId="23" borderId="0" xfId="14" applyFont="1" applyFill="1" applyAlignment="1">
      <alignment horizontal="left" vertical="top"/>
    </xf>
    <xf numFmtId="0" fontId="35" fillId="23" borderId="0" xfId="15" applyFont="1" applyFill="1" applyAlignment="1">
      <alignment horizontal="left" vertical="top" wrapText="1"/>
    </xf>
    <xf numFmtId="0" fontId="15" fillId="23" borderId="0" xfId="15" applyFont="1" applyFill="1" applyAlignment="1">
      <alignment horizontal="left" vertical="top" wrapText="1"/>
    </xf>
    <xf numFmtId="49" fontId="27" fillId="23" borderId="0" xfId="0" applyNumberFormat="1" applyFont="1" applyFill="1" applyAlignment="1">
      <alignment horizontal="right" vertical="top"/>
    </xf>
    <xf numFmtId="0" fontId="34" fillId="23" borderId="0" xfId="15" applyFont="1" applyFill="1" applyAlignment="1">
      <alignment horizontal="left" vertical="top" wrapText="1"/>
    </xf>
    <xf numFmtId="0" fontId="15" fillId="23" borderId="0" xfId="15" applyFont="1" applyFill="1" applyAlignment="1">
      <alignment horizontal="left" vertical="top"/>
    </xf>
    <xf numFmtId="0" fontId="15" fillId="23" borderId="3" xfId="15" applyFont="1" applyFill="1" applyBorder="1" applyAlignment="1">
      <alignment horizontal="left" vertical="top" wrapText="1"/>
    </xf>
    <xf numFmtId="49" fontId="27" fillId="23" borderId="1" xfId="0" applyNumberFormat="1" applyFont="1" applyFill="1" applyBorder="1" applyAlignment="1">
      <alignment horizontal="right" vertical="top"/>
    </xf>
    <xf numFmtId="0" fontId="15" fillId="23" borderId="1" xfId="15" applyFont="1" applyFill="1" applyBorder="1" applyAlignment="1">
      <alignment horizontal="left" vertical="top"/>
    </xf>
    <xf numFmtId="49" fontId="27" fillId="23" borderId="13" xfId="0" applyNumberFormat="1" applyFont="1" applyFill="1" applyBorder="1" applyAlignment="1">
      <alignment horizontal="right" vertical="top"/>
    </xf>
    <xf numFmtId="0" fontId="35" fillId="23" borderId="0" xfId="7" applyFont="1" applyFill="1" applyAlignment="1">
      <alignment horizontal="left" vertical="top"/>
    </xf>
    <xf numFmtId="0" fontId="15" fillId="23" borderId="0" xfId="7" applyFont="1" applyFill="1" applyAlignment="1">
      <alignment horizontal="left" vertical="top" wrapText="1"/>
    </xf>
    <xf numFmtId="0" fontId="15" fillId="23" borderId="0" xfId="7" applyFont="1" applyFill="1" applyAlignment="1">
      <alignment horizontal="left" vertical="top"/>
    </xf>
    <xf numFmtId="0" fontId="34" fillId="23" borderId="0" xfId="7" applyFont="1" applyFill="1" applyAlignment="1">
      <alignment horizontal="left" vertical="top"/>
    </xf>
    <xf numFmtId="49" fontId="27" fillId="23" borderId="13" xfId="0" applyNumberFormat="1" applyFont="1" applyFill="1" applyBorder="1" applyAlignment="1">
      <alignment horizontal="right" vertical="top" wrapText="1"/>
    </xf>
    <xf numFmtId="0" fontId="35" fillId="23" borderId="0" xfId="7" applyFont="1" applyFill="1" applyAlignment="1">
      <alignment horizontal="left" vertical="top" wrapText="1"/>
    </xf>
    <xf numFmtId="0" fontId="15" fillId="23" borderId="0" xfId="0" applyFont="1" applyFill="1" applyAlignment="1">
      <alignment wrapText="1"/>
    </xf>
    <xf numFmtId="0" fontId="51" fillId="0" borderId="1" xfId="0" applyFont="1" applyBorder="1" applyAlignment="1">
      <alignment vertical="center" wrapText="1"/>
    </xf>
    <xf numFmtId="0" fontId="15" fillId="0" borderId="1" xfId="0" applyFont="1" applyBorder="1" applyAlignment="1">
      <alignment vertical="center" wrapText="1"/>
    </xf>
    <xf numFmtId="0" fontId="35" fillId="27" borderId="1" xfId="0" applyFont="1" applyFill="1" applyBorder="1" applyAlignment="1" applyProtection="1">
      <alignment vertical="center" wrapText="1"/>
      <protection locked="0"/>
    </xf>
    <xf numFmtId="0" fontId="35" fillId="32" borderId="1" xfId="0" applyFont="1" applyFill="1" applyBorder="1" applyAlignment="1">
      <alignment vertical="center" wrapText="1"/>
    </xf>
    <xf numFmtId="0" fontId="35" fillId="27" borderId="1" xfId="0" applyFont="1" applyFill="1" applyBorder="1" applyAlignment="1">
      <alignment vertical="center" wrapText="1"/>
    </xf>
    <xf numFmtId="0" fontId="117" fillId="36" borderId="1" xfId="0" applyFont="1" applyFill="1" applyBorder="1" applyAlignment="1">
      <alignment horizontal="center" vertical="center" wrapText="1"/>
    </xf>
    <xf numFmtId="0" fontId="92" fillId="13" borderId="0" xfId="0" applyFont="1" applyFill="1" applyAlignment="1">
      <alignment vertical="top" wrapText="1"/>
    </xf>
    <xf numFmtId="0" fontId="114" fillId="13" borderId="0" xfId="0" applyFont="1" applyFill="1" applyAlignment="1">
      <alignment vertical="top" wrapText="1"/>
    </xf>
    <xf numFmtId="49" fontId="35" fillId="13" borderId="0" xfId="0" applyNumberFormat="1" applyFont="1" applyFill="1" applyAlignment="1">
      <alignment vertical="top"/>
    </xf>
    <xf numFmtId="0" fontId="35" fillId="13" borderId="0" xfId="0" applyFont="1" applyFill="1" applyAlignment="1">
      <alignment vertical="top"/>
    </xf>
    <xf numFmtId="0" fontId="15" fillId="23" borderId="0" xfId="0" applyFont="1" applyFill="1" applyAlignment="1">
      <alignment horizontal="left" vertical="center"/>
    </xf>
    <xf numFmtId="0" fontId="6" fillId="23" borderId="0" xfId="15" applyFill="1" applyAlignment="1">
      <alignment horizontal="left" vertical="center"/>
    </xf>
    <xf numFmtId="0" fontId="15" fillId="23" borderId="0" xfId="0" applyFont="1" applyFill="1" applyAlignment="1">
      <alignment horizontal="left" vertical="top"/>
    </xf>
    <xf numFmtId="0" fontId="6" fillId="23" borderId="0" xfId="15" applyFill="1" applyAlignment="1">
      <alignment horizontal="left" vertical="top"/>
    </xf>
    <xf numFmtId="0" fontId="41" fillId="23" borderId="0" xfId="8" applyFont="1" applyFill="1" applyAlignment="1">
      <alignment vertical="center"/>
    </xf>
    <xf numFmtId="0" fontId="59" fillId="23" borderId="0" xfId="8" applyFont="1" applyFill="1"/>
    <xf numFmtId="0" fontId="60" fillId="23" borderId="0" xfId="8" applyFont="1" applyFill="1"/>
    <xf numFmtId="0" fontId="35" fillId="23" borderId="0" xfId="0" applyFont="1" applyFill="1" applyAlignment="1">
      <alignment vertical="center"/>
    </xf>
    <xf numFmtId="0" fontId="35" fillId="23" borderId="0" xfId="0" applyFont="1" applyFill="1" applyAlignment="1">
      <alignment vertical="center" wrapText="1"/>
    </xf>
    <xf numFmtId="0" fontId="15" fillId="23" borderId="0" xfId="0" applyFont="1" applyFill="1" applyAlignment="1">
      <alignment horizontal="left" vertical="center" wrapText="1"/>
    </xf>
    <xf numFmtId="0" fontId="15" fillId="23" borderId="0" xfId="0" applyFont="1" applyFill="1" applyAlignment="1">
      <alignment horizontal="center" vertical="center"/>
    </xf>
    <xf numFmtId="0" fontId="35" fillId="23" borderId="0" xfId="8" applyFont="1" applyFill="1"/>
    <xf numFmtId="0" fontId="53" fillId="23" borderId="0" xfId="0" applyFont="1" applyFill="1" applyAlignment="1">
      <alignment vertical="top" wrapText="1"/>
    </xf>
    <xf numFmtId="0" fontId="6" fillId="23" borderId="0" xfId="4" applyFill="1" applyAlignment="1">
      <alignment vertical="top" wrapText="1"/>
    </xf>
    <xf numFmtId="0" fontId="48" fillId="23" borderId="0" xfId="0" applyFont="1" applyFill="1" applyAlignment="1" applyProtection="1">
      <alignment vertical="center"/>
      <protection locked="0"/>
    </xf>
    <xf numFmtId="0" fontId="48" fillId="23" borderId="0" xfId="0" applyFont="1" applyFill="1" applyAlignment="1" applyProtection="1">
      <alignment vertical="top"/>
      <protection locked="0"/>
    </xf>
    <xf numFmtId="0" fontId="48" fillId="23" borderId="0" xfId="0" applyFont="1" applyFill="1" applyProtection="1">
      <protection locked="0"/>
    </xf>
    <xf numFmtId="0" fontId="29" fillId="23" borderId="1" xfId="7" applyFont="1" applyFill="1" applyBorder="1" applyAlignment="1" applyProtection="1">
      <alignment vertical="top" wrapText="1"/>
      <protection locked="0"/>
    </xf>
    <xf numFmtId="0" fontId="29" fillId="23" borderId="0" xfId="0" applyFont="1" applyFill="1" applyAlignment="1" applyProtection="1">
      <alignment vertical="top"/>
      <protection locked="0"/>
    </xf>
    <xf numFmtId="0" fontId="29" fillId="23" borderId="15" xfId="0" applyFont="1" applyFill="1" applyBorder="1" applyAlignment="1" applyProtection="1">
      <alignment vertical="top"/>
      <protection locked="0"/>
    </xf>
    <xf numFmtId="0" fontId="67" fillId="23" borderId="0" xfId="0" applyFont="1" applyFill="1" applyProtection="1">
      <protection locked="0"/>
    </xf>
    <xf numFmtId="0" fontId="66" fillId="0" borderId="61" xfId="0" applyFont="1" applyBorder="1" applyAlignment="1" applyProtection="1">
      <alignment vertical="center"/>
      <protection locked="0"/>
    </xf>
    <xf numFmtId="0" fontId="6" fillId="23" borderId="0" xfId="6" applyFill="1"/>
    <xf numFmtId="0" fontId="75" fillId="23" borderId="0" xfId="6" applyFont="1" applyFill="1"/>
    <xf numFmtId="0" fontId="35" fillId="23" borderId="0" xfId="6" applyFont="1" applyFill="1" applyAlignment="1">
      <alignment horizontal="center" vertical="center" wrapText="1"/>
    </xf>
    <xf numFmtId="0" fontId="76" fillId="23" borderId="0" xfId="6" applyFont="1" applyFill="1"/>
    <xf numFmtId="0" fontId="35" fillId="23" borderId="0" xfId="0" applyFont="1" applyFill="1"/>
    <xf numFmtId="0" fontId="101" fillId="22" borderId="0" xfId="0" applyFont="1" applyFill="1" applyAlignment="1">
      <alignment wrapText="1"/>
    </xf>
    <xf numFmtId="0" fontId="77" fillId="0" borderId="0" xfId="0" applyFont="1" applyAlignment="1">
      <alignment wrapText="1"/>
    </xf>
    <xf numFmtId="0" fontId="34" fillId="0" borderId="0" xfId="0" applyFont="1" applyAlignment="1">
      <alignment wrapText="1"/>
    </xf>
    <xf numFmtId="49" fontId="19" fillId="23" borderId="0" xfId="0" applyNumberFormat="1" applyFont="1" applyFill="1" applyAlignment="1">
      <alignment vertical="top" wrapText="1"/>
    </xf>
    <xf numFmtId="49" fontId="24" fillId="23" borderId="0" xfId="0" applyNumberFormat="1" applyFont="1" applyFill="1" applyAlignment="1">
      <alignment vertical="top" wrapText="1"/>
    </xf>
    <xf numFmtId="49" fontId="21" fillId="23" borderId="0" xfId="0" applyNumberFormat="1" applyFont="1" applyFill="1" applyAlignment="1">
      <alignment vertical="top" wrapText="1"/>
    </xf>
    <xf numFmtId="0" fontId="15" fillId="23" borderId="0" xfId="15" applyFont="1" applyFill="1" applyAlignment="1">
      <alignment horizontal="right" vertical="top"/>
    </xf>
    <xf numFmtId="0" fontId="29" fillId="26" borderId="1" xfId="0" applyFont="1" applyFill="1" applyBorder="1" applyAlignment="1">
      <alignment horizontal="center" vertical="center" wrapText="1"/>
    </xf>
    <xf numFmtId="0" fontId="29" fillId="0" borderId="6" xfId="0" applyFont="1" applyBorder="1" applyAlignment="1">
      <alignment horizontal="left" vertical="center" wrapText="1"/>
    </xf>
    <xf numFmtId="0" fontId="29" fillId="26" borderId="6" xfId="0" applyFont="1" applyFill="1" applyBorder="1" applyAlignment="1">
      <alignment horizontal="left" vertical="center" wrapText="1"/>
    </xf>
    <xf numFmtId="0" fontId="51" fillId="0" borderId="1" xfId="0" applyFont="1" applyBorder="1" applyAlignment="1">
      <alignment vertical="center"/>
    </xf>
    <xf numFmtId="0" fontId="16" fillId="38" borderId="70" xfId="15" applyFont="1" applyFill="1" applyBorder="1" applyAlignment="1">
      <alignment horizontal="center" vertical="center" wrapText="1"/>
    </xf>
    <xf numFmtId="0" fontId="16" fillId="38" borderId="73" xfId="15" applyFont="1" applyFill="1" applyBorder="1" applyAlignment="1">
      <alignment horizontal="center" vertical="center" wrapText="1"/>
    </xf>
    <xf numFmtId="0" fontId="16" fillId="38" borderId="74" xfId="15" applyFont="1" applyFill="1" applyBorder="1" applyAlignment="1">
      <alignment horizontal="center" vertical="center" wrapText="1"/>
    </xf>
    <xf numFmtId="0" fontId="29" fillId="23" borderId="0" xfId="16" applyFont="1" applyFill="1"/>
    <xf numFmtId="0" fontId="6" fillId="39" borderId="70" xfId="15" applyFill="1" applyBorder="1" applyAlignment="1">
      <alignment horizontal="left" vertical="center" wrapText="1"/>
    </xf>
    <xf numFmtId="0" fontId="16" fillId="38" borderId="0" xfId="15" applyFont="1" applyFill="1" applyAlignment="1">
      <alignment horizontal="center" vertical="center" wrapText="1"/>
    </xf>
    <xf numFmtId="0" fontId="16" fillId="38" borderId="75" xfId="15" applyFont="1" applyFill="1" applyBorder="1" applyAlignment="1">
      <alignment horizontal="center" vertical="center" wrapText="1"/>
    </xf>
    <xf numFmtId="0" fontId="16" fillId="38" borderId="76" xfId="15" applyFont="1" applyFill="1" applyBorder="1" applyAlignment="1">
      <alignment horizontal="center" vertical="center" wrapText="1"/>
    </xf>
    <xf numFmtId="0" fontId="6" fillId="39" borderId="77" xfId="15" applyFill="1" applyBorder="1" applyAlignment="1">
      <alignment horizontal="left" vertical="center" wrapText="1"/>
    </xf>
    <xf numFmtId="0" fontId="6" fillId="0" borderId="78" xfId="15" applyBorder="1" applyAlignment="1">
      <alignment horizontal="center" vertical="center" wrapText="1"/>
    </xf>
    <xf numFmtId="0" fontId="16" fillId="38" borderId="77" xfId="15" applyFont="1" applyFill="1" applyBorder="1" applyAlignment="1">
      <alignment horizontal="center" vertical="top" wrapText="1"/>
    </xf>
    <xf numFmtId="0" fontId="16" fillId="38" borderId="77" xfId="15" applyFont="1" applyFill="1" applyBorder="1" applyAlignment="1">
      <alignment horizontal="center" vertical="center" wrapText="1"/>
    </xf>
    <xf numFmtId="0" fontId="6" fillId="39" borderId="77" xfId="15" applyFill="1" applyBorder="1" applyAlignment="1">
      <alignment horizontal="left" vertical="top" wrapText="1"/>
    </xf>
    <xf numFmtId="0" fontId="6" fillId="39" borderId="77" xfId="15" applyFill="1" applyBorder="1" applyAlignment="1">
      <alignment horizontal="center" vertical="center" wrapText="1"/>
    </xf>
    <xf numFmtId="49" fontId="16" fillId="41" borderId="83" xfId="15" applyNumberFormat="1" applyFont="1" applyFill="1" applyBorder="1" applyAlignment="1">
      <alignment horizontal="center" vertical="center" wrapText="1"/>
    </xf>
    <xf numFmtId="0" fontId="16" fillId="40" borderId="77" xfId="0" applyFont="1" applyFill="1" applyBorder="1" applyAlignment="1">
      <alignment vertical="center"/>
    </xf>
    <xf numFmtId="49" fontId="16" fillId="41" borderId="79" xfId="15" applyNumberFormat="1" applyFont="1" applyFill="1" applyBorder="1" applyAlignment="1">
      <alignment horizontal="center" vertical="center" wrapText="1"/>
    </xf>
    <xf numFmtId="0" fontId="6" fillId="0" borderId="87" xfId="15" applyBorder="1" applyAlignment="1">
      <alignment vertical="center" wrapText="1"/>
    </xf>
    <xf numFmtId="0" fontId="29" fillId="23" borderId="0" xfId="16" applyFont="1" applyFill="1" applyAlignment="1">
      <alignment vertical="center"/>
    </xf>
    <xf numFmtId="0" fontId="6" fillId="0" borderId="88" xfId="15" applyBorder="1" applyAlignment="1">
      <alignment vertical="center" wrapText="1"/>
    </xf>
    <xf numFmtId="0" fontId="16" fillId="40" borderId="77" xfId="0" applyFont="1" applyFill="1" applyBorder="1" applyAlignment="1">
      <alignment vertical="center" wrapText="1"/>
    </xf>
    <xf numFmtId="0" fontId="6" fillId="39" borderId="70" xfId="15" applyFill="1" applyBorder="1" applyAlignment="1">
      <alignment horizontal="center" vertical="center" wrapText="1"/>
    </xf>
    <xf numFmtId="49" fontId="16" fillId="41" borderId="23" xfId="15" applyNumberFormat="1" applyFont="1" applyFill="1" applyBorder="1" applyAlignment="1">
      <alignment horizontal="center" vertical="center" wrapText="1"/>
    </xf>
    <xf numFmtId="49" fontId="16" fillId="41" borderId="95" xfId="15" applyNumberFormat="1" applyFont="1" applyFill="1" applyBorder="1" applyAlignment="1">
      <alignment horizontal="center" vertical="center" wrapText="1"/>
    </xf>
    <xf numFmtId="49" fontId="16" fillId="41" borderId="89" xfId="15" applyNumberFormat="1" applyFont="1" applyFill="1" applyBorder="1" applyAlignment="1">
      <alignment horizontal="center" vertical="center" wrapText="1"/>
    </xf>
    <xf numFmtId="0" fontId="48" fillId="23" borderId="0" xfId="16" applyFont="1" applyFill="1" applyAlignment="1">
      <alignment vertical="top"/>
    </xf>
    <xf numFmtId="0" fontId="29" fillId="23" borderId="0" xfId="16" applyFont="1" applyFill="1" applyAlignment="1">
      <alignment horizontal="center" vertical="center" wrapText="1"/>
    </xf>
    <xf numFmtId="0" fontId="29" fillId="23" borderId="0" xfId="16" applyFont="1" applyFill="1" applyAlignment="1">
      <alignment horizontal="center" vertical="center"/>
    </xf>
    <xf numFmtId="0" fontId="29" fillId="23" borderId="0" xfId="16" applyFont="1" applyFill="1" applyAlignment="1">
      <alignment wrapText="1"/>
    </xf>
    <xf numFmtId="0" fontId="48" fillId="23" borderId="1" xfId="16" applyFont="1" applyFill="1" applyBorder="1" applyAlignment="1">
      <alignment vertical="top"/>
    </xf>
    <xf numFmtId="0" fontId="16" fillId="38" borderId="70" xfId="15" applyFont="1" applyFill="1" applyBorder="1" applyAlignment="1">
      <alignment vertical="center" wrapText="1"/>
    </xf>
    <xf numFmtId="0" fontId="16" fillId="38" borderId="71" xfId="15" applyFont="1" applyFill="1" applyBorder="1" applyAlignment="1">
      <alignment vertical="center" wrapText="1"/>
    </xf>
    <xf numFmtId="0" fontId="6" fillId="23" borderId="0" xfId="0" applyFont="1" applyFill="1" applyAlignment="1">
      <alignment vertical="center"/>
    </xf>
    <xf numFmtId="2" fontId="6" fillId="39" borderId="77" xfId="15" applyNumberFormat="1" applyFill="1" applyBorder="1" applyAlignment="1">
      <alignment horizontal="center" vertical="center" wrapText="1"/>
    </xf>
    <xf numFmtId="2" fontId="16" fillId="40" borderId="70" xfId="15" applyNumberFormat="1" applyFont="1" applyFill="1" applyBorder="1" applyAlignment="1">
      <alignment horizontal="center" vertical="center" wrapText="1"/>
    </xf>
    <xf numFmtId="49" fontId="16" fillId="40" borderId="70" xfId="15" applyNumberFormat="1" applyFont="1" applyFill="1" applyBorder="1" applyAlignment="1">
      <alignment horizontal="center" vertical="center" wrapText="1"/>
    </xf>
    <xf numFmtId="0" fontId="16" fillId="40" borderId="70" xfId="15" applyFont="1" applyFill="1" applyBorder="1" applyAlignment="1">
      <alignment horizontal="center" vertical="center" wrapText="1"/>
    </xf>
    <xf numFmtId="49" fontId="6" fillId="39" borderId="77" xfId="15" applyNumberFormat="1" applyFill="1" applyBorder="1" applyAlignment="1">
      <alignment horizontal="center" vertical="center" wrapText="1"/>
    </xf>
    <xf numFmtId="49" fontId="16" fillId="41" borderId="77" xfId="15" applyNumberFormat="1" applyFont="1" applyFill="1" applyBorder="1" applyAlignment="1">
      <alignment horizontal="center" vertical="center" wrapText="1"/>
    </xf>
    <xf numFmtId="49" fontId="16" fillId="41" borderId="77" xfId="15" applyNumberFormat="1" applyFont="1" applyFill="1" applyBorder="1" applyAlignment="1">
      <alignment horizontal="left" vertical="center" wrapText="1"/>
    </xf>
    <xf numFmtId="0" fontId="120" fillId="37" borderId="0" xfId="0" applyFont="1" applyFill="1" applyAlignment="1">
      <alignment vertical="center"/>
    </xf>
    <xf numFmtId="0" fontId="120" fillId="23" borderId="0" xfId="0" applyFont="1" applyFill="1" applyAlignment="1">
      <alignment vertical="center"/>
    </xf>
    <xf numFmtId="49" fontId="16" fillId="41" borderId="83" xfId="15" applyNumberFormat="1" applyFont="1" applyFill="1" applyBorder="1" applyAlignment="1">
      <alignment horizontal="left" vertical="center" wrapText="1"/>
    </xf>
    <xf numFmtId="49" fontId="54" fillId="39" borderId="71" xfId="15" applyNumberFormat="1" applyFont="1" applyFill="1" applyBorder="1" applyAlignment="1" applyProtection="1">
      <alignment horizontal="left" vertical="center" wrapText="1" shrinkToFit="1"/>
      <protection locked="0"/>
    </xf>
    <xf numFmtId="0" fontId="54" fillId="39" borderId="71" xfId="15" applyFont="1" applyFill="1" applyBorder="1" applyAlignment="1" applyProtection="1">
      <alignment horizontal="left" vertical="center" wrapText="1" shrinkToFit="1"/>
      <protection locked="0"/>
    </xf>
    <xf numFmtId="0" fontId="6" fillId="39" borderId="77" xfId="15" applyFill="1" applyBorder="1" applyAlignment="1" applyProtection="1">
      <alignment horizontal="left" vertical="center" wrapText="1" shrinkToFit="1"/>
      <protection locked="0"/>
    </xf>
    <xf numFmtId="49" fontId="16" fillId="23" borderId="0" xfId="0" applyNumberFormat="1" applyFont="1" applyFill="1" applyAlignment="1">
      <alignment horizontal="right" vertical="center"/>
    </xf>
    <xf numFmtId="0" fontId="16" fillId="23" borderId="0" xfId="0" applyFont="1" applyFill="1" applyAlignment="1">
      <alignment horizontal="right" vertical="center"/>
    </xf>
    <xf numFmtId="0" fontId="6" fillId="23" borderId="0" xfId="0" applyFont="1" applyFill="1" applyAlignment="1">
      <alignment vertical="center" wrapText="1"/>
    </xf>
    <xf numFmtId="15" fontId="19" fillId="0" borderId="1" xfId="5" applyNumberFormat="1" applyFont="1" applyBorder="1" applyAlignment="1" applyProtection="1">
      <alignment horizontal="left" vertical="top" wrapText="1"/>
      <protection locked="0"/>
    </xf>
    <xf numFmtId="0" fontId="29" fillId="26" borderId="3" xfId="0" applyFont="1" applyFill="1" applyBorder="1" applyAlignment="1">
      <alignment vertical="top" wrapText="1"/>
    </xf>
    <xf numFmtId="0" fontId="19" fillId="0" borderId="4" xfId="0" applyFont="1" applyBorder="1" applyAlignment="1">
      <alignment vertical="top" wrapText="1"/>
    </xf>
    <xf numFmtId="0" fontId="122" fillId="0" borderId="4" xfId="0" applyFont="1" applyBorder="1" applyAlignment="1">
      <alignment vertical="top" wrapText="1"/>
    </xf>
    <xf numFmtId="0" fontId="123" fillId="0" borderId="4" xfId="0" applyFont="1" applyBorder="1" applyAlignment="1">
      <alignment vertical="top" wrapText="1"/>
    </xf>
    <xf numFmtId="0" fontId="21" fillId="0" borderId="4" xfId="0" applyFont="1" applyBorder="1" applyAlignment="1">
      <alignment vertical="top" wrapText="1"/>
    </xf>
    <xf numFmtId="0" fontId="15" fillId="0" borderId="4" xfId="0" applyFont="1" applyBorder="1" applyAlignment="1">
      <alignment horizontal="left" vertical="top" wrapText="1"/>
    </xf>
    <xf numFmtId="0" fontId="39" fillId="0" borderId="4" xfId="0" applyFont="1" applyBorder="1" applyAlignment="1">
      <alignment horizontal="left" vertical="top" wrapText="1"/>
    </xf>
    <xf numFmtId="0" fontId="15" fillId="0" borderId="13" xfId="0" applyFont="1" applyBorder="1" applyAlignment="1">
      <alignment vertical="top" wrapText="1"/>
    </xf>
    <xf numFmtId="166" fontId="46" fillId="0" borderId="0" xfId="0" applyNumberFormat="1" applyFont="1" applyAlignment="1">
      <alignment horizontal="left"/>
    </xf>
    <xf numFmtId="0" fontId="35" fillId="0" borderId="4" xfId="0" applyFont="1" applyBorder="1" applyAlignment="1">
      <alignment vertical="top" wrapText="1"/>
    </xf>
    <xf numFmtId="0" fontId="39" fillId="0" borderId="4" xfId="0" applyFont="1" applyBorder="1" applyAlignment="1">
      <alignment vertical="top" wrapText="1"/>
    </xf>
    <xf numFmtId="0" fontId="29" fillId="26" borderId="3" xfId="0" applyFont="1" applyFill="1" applyBorder="1" applyAlignment="1">
      <alignment horizontal="left" vertical="top" wrapText="1"/>
    </xf>
    <xf numFmtId="0" fontId="15" fillId="0" borderId="12" xfId="0" applyFont="1" applyBorder="1" applyAlignment="1">
      <alignment vertical="top" wrapText="1"/>
    </xf>
    <xf numFmtId="0" fontId="15" fillId="13" borderId="14" xfId="0" applyFont="1" applyFill="1" applyBorder="1" applyAlignment="1">
      <alignment vertical="top" wrapText="1"/>
    </xf>
    <xf numFmtId="0" fontId="29" fillId="26" borderId="3" xfId="12" applyFont="1" applyFill="1" applyBorder="1" applyAlignment="1">
      <alignment vertical="top" wrapText="1"/>
    </xf>
    <xf numFmtId="0" fontId="129" fillId="0" borderId="0" xfId="0" applyFont="1" applyAlignment="1">
      <alignment horizontal="left" vertical="top"/>
    </xf>
    <xf numFmtId="0" fontId="130" fillId="7" borderId="0" xfId="0" applyFont="1" applyFill="1" applyAlignment="1">
      <alignment horizontal="center" vertical="center" wrapText="1"/>
    </xf>
    <xf numFmtId="0" fontId="23" fillId="0" borderId="0" xfId="0" applyFont="1" applyAlignment="1">
      <alignment horizontal="left" vertical="top" wrapText="1"/>
    </xf>
    <xf numFmtId="0" fontId="131" fillId="0" borderId="0" xfId="0" applyFont="1" applyAlignment="1">
      <alignment horizontal="left" vertical="top" wrapText="1"/>
    </xf>
    <xf numFmtId="0" fontId="20" fillId="0" borderId="0" xfId="0" applyFont="1" applyAlignment="1">
      <alignment horizontal="left" vertical="top"/>
    </xf>
    <xf numFmtId="49" fontId="21" fillId="9" borderId="1" xfId="0" applyNumberFormat="1" applyFont="1" applyFill="1" applyBorder="1" applyAlignment="1">
      <alignment vertical="top"/>
    </xf>
    <xf numFmtId="0" fontId="21" fillId="9" borderId="1" xfId="0" applyFont="1" applyFill="1" applyBorder="1" applyAlignment="1">
      <alignment vertical="top"/>
    </xf>
    <xf numFmtId="0" fontId="19" fillId="9" borderId="1" xfId="0" applyFont="1" applyFill="1" applyBorder="1" applyAlignment="1">
      <alignment vertical="top" wrapText="1"/>
    </xf>
    <xf numFmtId="49" fontId="21" fillId="0" borderId="0" xfId="0" applyNumberFormat="1" applyFont="1" applyAlignment="1">
      <alignment vertical="top"/>
    </xf>
    <xf numFmtId="0" fontId="20" fillId="0" borderId="0" xfId="0" applyFont="1" applyAlignment="1">
      <alignment horizontal="left" vertical="top" wrapText="1"/>
    </xf>
    <xf numFmtId="0" fontId="21" fillId="9" borderId="1" xfId="0" applyFont="1" applyFill="1" applyBorder="1" applyAlignment="1">
      <alignment vertical="top" wrapText="1"/>
    </xf>
    <xf numFmtId="0" fontId="21" fillId="0" borderId="1" xfId="0" applyFont="1" applyBorder="1" applyAlignment="1">
      <alignment horizontal="left" vertical="top" wrapText="1"/>
    </xf>
    <xf numFmtId="0" fontId="20" fillId="0" borderId="15" xfId="0" applyFont="1" applyBorder="1" applyAlignment="1">
      <alignment horizontal="left" vertical="top"/>
    </xf>
    <xf numFmtId="0" fontId="19" fillId="0" borderId="1" xfId="0" applyFont="1" applyBorder="1" applyAlignment="1">
      <alignment vertical="top" wrapText="1"/>
    </xf>
    <xf numFmtId="0" fontId="132" fillId="0" borderId="0" xfId="0" applyFont="1" applyAlignment="1">
      <alignment vertical="top" wrapText="1"/>
    </xf>
    <xf numFmtId="49" fontId="21" fillId="8" borderId="1" xfId="0" applyNumberFormat="1" applyFont="1" applyFill="1" applyBorder="1" applyAlignment="1">
      <alignment vertical="top"/>
    </xf>
    <xf numFmtId="0" fontId="21" fillId="8" borderId="1" xfId="0" applyFont="1" applyFill="1" applyBorder="1" applyAlignment="1">
      <alignment vertical="top"/>
    </xf>
    <xf numFmtId="0" fontId="21" fillId="8" borderId="1" xfId="0" applyFont="1" applyFill="1" applyBorder="1" applyAlignment="1">
      <alignment vertical="top" wrapText="1"/>
    </xf>
    <xf numFmtId="0" fontId="21" fillId="8" borderId="3" xfId="0" applyFont="1" applyFill="1" applyBorder="1" applyAlignment="1">
      <alignment vertical="top" wrapText="1"/>
    </xf>
    <xf numFmtId="49" fontId="131" fillId="42" borderId="1" xfId="0" applyNumberFormat="1" applyFont="1" applyFill="1" applyBorder="1" applyAlignment="1">
      <alignment vertical="top" wrapText="1"/>
    </xf>
    <xf numFmtId="0" fontId="21" fillId="42" borderId="1" xfId="0" applyFont="1" applyFill="1" applyBorder="1" applyAlignment="1">
      <alignment vertical="top"/>
    </xf>
    <xf numFmtId="0" fontId="21" fillId="42" borderId="1" xfId="0" applyFont="1" applyFill="1" applyBorder="1" applyAlignment="1">
      <alignment vertical="top" wrapText="1"/>
    </xf>
    <xf numFmtId="0" fontId="19" fillId="42" borderId="1" xfId="0" applyFont="1" applyFill="1" applyBorder="1" applyAlignment="1">
      <alignment vertical="top" wrapText="1"/>
    </xf>
    <xf numFmtId="49" fontId="131" fillId="13" borderId="1" xfId="0" applyNumberFormat="1" applyFont="1" applyFill="1" applyBorder="1" applyAlignment="1">
      <alignment vertical="top" wrapText="1"/>
    </xf>
    <xf numFmtId="0" fontId="21" fillId="0" borderId="1" xfId="0" applyFont="1" applyBorder="1" applyAlignment="1">
      <alignment vertical="top"/>
    </xf>
    <xf numFmtId="49" fontId="131" fillId="0" borderId="1" xfId="0" applyNumberFormat="1" applyFont="1" applyBorder="1" applyAlignment="1">
      <alignment vertical="top" wrapText="1"/>
    </xf>
    <xf numFmtId="49" fontId="131" fillId="0" borderId="0" xfId="0" applyNumberFormat="1" applyFont="1" applyAlignment="1">
      <alignmen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21" fillId="0" borderId="0" xfId="0" applyFont="1" applyAlignment="1">
      <alignment vertical="top" wrapText="1"/>
    </xf>
    <xf numFmtId="0" fontId="135" fillId="43" borderId="1" xfId="0" applyFont="1" applyFill="1" applyBorder="1" applyAlignment="1">
      <alignment vertical="top"/>
    </xf>
    <xf numFmtId="0" fontId="136" fillId="43" borderId="1" xfId="0" applyFont="1" applyFill="1" applyBorder="1" applyAlignment="1">
      <alignment horizontal="left" vertical="top"/>
    </xf>
    <xf numFmtId="0" fontId="0" fillId="43" borderId="1" xfId="0" applyFill="1" applyBorder="1" applyAlignment="1">
      <alignment vertical="top" wrapText="1"/>
    </xf>
    <xf numFmtId="0" fontId="0" fillId="0" borderId="1" xfId="0" applyBorder="1" applyAlignment="1">
      <alignment vertical="top" wrapText="1"/>
    </xf>
    <xf numFmtId="0" fontId="136" fillId="0" borderId="1" xfId="0" applyFont="1" applyBorder="1" applyAlignment="1">
      <alignment vertical="top"/>
    </xf>
    <xf numFmtId="0" fontId="136" fillId="0" borderId="1" xfId="0" applyFont="1" applyBorder="1" applyAlignment="1">
      <alignment horizontal="left" vertical="top"/>
    </xf>
    <xf numFmtId="0" fontId="136" fillId="0" borderId="13" xfId="0" applyFont="1" applyBorder="1" applyAlignment="1">
      <alignment vertical="top"/>
    </xf>
    <xf numFmtId="0" fontId="136" fillId="3" borderId="1" xfId="0" applyFont="1" applyFill="1" applyBorder="1" applyAlignment="1">
      <alignment vertical="top" wrapText="1"/>
    </xf>
    <xf numFmtId="0" fontId="59" fillId="0" borderId="1" xfId="0" applyFont="1" applyBorder="1" applyAlignment="1">
      <alignment vertical="top" wrapText="1"/>
    </xf>
    <xf numFmtId="0" fontId="137" fillId="44" borderId="1" xfId="0" applyFont="1" applyFill="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0" fontId="140" fillId="0" borderId="1" xfId="0" applyFont="1" applyBorder="1" applyAlignment="1">
      <alignment vertical="top" wrapText="1"/>
    </xf>
    <xf numFmtId="0" fontId="136" fillId="0" borderId="1" xfId="0" applyFont="1" applyBorder="1" applyAlignment="1">
      <alignment vertical="top" wrapText="1"/>
    </xf>
    <xf numFmtId="0" fontId="136" fillId="3" borderId="1" xfId="0" applyFont="1" applyFill="1" applyBorder="1" applyAlignment="1">
      <alignment vertical="top"/>
    </xf>
    <xf numFmtId="0" fontId="136" fillId="3" borderId="1" xfId="0" applyFont="1" applyFill="1" applyBorder="1" applyAlignment="1">
      <alignment horizontal="left" vertical="top"/>
    </xf>
    <xf numFmtId="0" fontId="136" fillId="3" borderId="1" xfId="0" applyFont="1" applyFill="1" applyBorder="1"/>
    <xf numFmtId="0" fontId="0" fillId="3" borderId="1" xfId="0" applyFill="1" applyBorder="1" applyAlignment="1">
      <alignment vertical="top" wrapText="1"/>
    </xf>
    <xf numFmtId="0" fontId="142" fillId="0" borderId="1" xfId="0" applyFont="1" applyBorder="1" applyAlignment="1">
      <alignment vertical="top" wrapText="1"/>
    </xf>
    <xf numFmtId="0" fontId="8" fillId="0" borderId="1" xfId="0" applyFont="1" applyBorder="1" applyAlignment="1">
      <alignment vertical="top" wrapText="1"/>
    </xf>
    <xf numFmtId="0" fontId="0" fillId="0" borderId="0" xfId="0" applyAlignment="1">
      <alignment wrapText="1"/>
    </xf>
    <xf numFmtId="0" fontId="136" fillId="13" borderId="1" xfId="0" applyFont="1" applyFill="1" applyBorder="1" applyAlignment="1">
      <alignment vertical="top"/>
    </xf>
    <xf numFmtId="0" fontId="136" fillId="13" borderId="1" xfId="0" applyFont="1" applyFill="1" applyBorder="1" applyAlignment="1">
      <alignment horizontal="left" vertical="top"/>
    </xf>
    <xf numFmtId="0" fontId="0" fillId="13" borderId="1" xfId="0" applyFill="1" applyBorder="1" applyAlignment="1">
      <alignment vertical="top" wrapText="1"/>
    </xf>
    <xf numFmtId="0" fontId="141" fillId="0" borderId="1" xfId="0" applyFont="1" applyBorder="1" applyAlignment="1">
      <alignment vertical="top" wrapText="1"/>
    </xf>
    <xf numFmtId="0" fontId="142" fillId="3" borderId="1" xfId="0" applyFont="1" applyFill="1" applyBorder="1" applyAlignment="1">
      <alignment vertical="top" wrapText="1"/>
    </xf>
    <xf numFmtId="0" fontId="6" fillId="13" borderId="1" xfId="0" applyFont="1" applyFill="1" applyBorder="1" applyAlignment="1">
      <alignment vertical="top" wrapText="1"/>
    </xf>
    <xf numFmtId="0" fontId="136" fillId="45" borderId="1" xfId="0" applyFont="1" applyFill="1" applyBorder="1" applyAlignment="1">
      <alignment vertical="top"/>
    </xf>
    <xf numFmtId="0" fontId="136" fillId="45" borderId="1" xfId="0" applyFont="1" applyFill="1" applyBorder="1" applyAlignment="1">
      <alignment horizontal="left" vertical="top"/>
    </xf>
    <xf numFmtId="0" fontId="136" fillId="45" borderId="1" xfId="0" applyFont="1" applyFill="1" applyBorder="1" applyAlignment="1">
      <alignment vertical="top" wrapText="1"/>
    </xf>
    <xf numFmtId="0" fontId="0" fillId="45" borderId="1" xfId="0" applyFill="1" applyBorder="1" applyAlignment="1">
      <alignment vertical="top" wrapText="1"/>
    </xf>
    <xf numFmtId="0" fontId="142" fillId="3" borderId="1" xfId="0" applyFont="1" applyFill="1" applyBorder="1" applyAlignment="1">
      <alignment vertical="top"/>
    </xf>
    <xf numFmtId="0" fontId="142" fillId="3" borderId="1" xfId="0" applyFont="1" applyFill="1" applyBorder="1" applyAlignment="1">
      <alignment horizontal="left" vertical="top"/>
    </xf>
    <xf numFmtId="0" fontId="142" fillId="0" borderId="1" xfId="0" applyFont="1" applyBorder="1" applyAlignment="1">
      <alignment vertical="top"/>
    </xf>
    <xf numFmtId="0" fontId="142" fillId="0" borderId="1" xfId="0" applyFont="1" applyBorder="1" applyAlignment="1">
      <alignment horizontal="left" vertical="top"/>
    </xf>
    <xf numFmtId="0" fontId="144" fillId="0" borderId="1" xfId="0" applyFont="1" applyBorder="1" applyAlignment="1">
      <alignment vertical="top" wrapText="1"/>
    </xf>
    <xf numFmtId="0" fontId="8" fillId="0" borderId="0" xfId="0" applyFont="1" applyAlignment="1">
      <alignment wrapText="1"/>
    </xf>
    <xf numFmtId="0" fontId="8" fillId="0" borderId="1" xfId="0" applyFont="1" applyBorder="1" applyAlignment="1">
      <alignment wrapText="1"/>
    </xf>
    <xf numFmtId="0" fontId="20" fillId="0" borderId="14" xfId="0" applyFont="1" applyBorder="1" applyAlignment="1">
      <alignment horizontal="left" vertical="top" wrapText="1"/>
    </xf>
    <xf numFmtId="0" fontId="136" fillId="13" borderId="1" xfId="0" applyFont="1" applyFill="1" applyBorder="1" applyAlignment="1">
      <alignment vertical="top" wrapText="1"/>
    </xf>
    <xf numFmtId="0" fontId="142" fillId="13" borderId="1" xfId="0" applyFont="1" applyFill="1" applyBorder="1" applyAlignment="1">
      <alignment vertical="top"/>
    </xf>
    <xf numFmtId="0" fontId="142" fillId="13" borderId="1" xfId="0" applyFont="1" applyFill="1" applyBorder="1" applyAlignment="1">
      <alignment horizontal="left" vertical="top"/>
    </xf>
    <xf numFmtId="0" fontId="142" fillId="13" borderId="1" xfId="0" applyFont="1" applyFill="1" applyBorder="1" applyAlignment="1">
      <alignment vertical="top" wrapText="1"/>
    </xf>
    <xf numFmtId="0" fontId="144" fillId="13" borderId="1" xfId="0" applyFont="1" applyFill="1" applyBorder="1" applyAlignment="1">
      <alignment vertical="top" wrapText="1"/>
    </xf>
    <xf numFmtId="0" fontId="0" fillId="13" borderId="1" xfId="0" applyFill="1" applyBorder="1"/>
    <xf numFmtId="0" fontId="0" fillId="0" borderId="1" xfId="0" applyBorder="1"/>
    <xf numFmtId="0" fontId="136" fillId="0" borderId="1" xfId="0" applyFont="1" applyBorder="1"/>
    <xf numFmtId="0" fontId="142" fillId="0" borderId="3" xfId="0" applyFont="1" applyBorder="1" applyAlignment="1">
      <alignment vertical="top" wrapText="1"/>
    </xf>
    <xf numFmtId="0" fontId="0" fillId="0" borderId="6" xfId="0" applyBorder="1"/>
    <xf numFmtId="0" fontId="0" fillId="45" borderId="1" xfId="0" applyFill="1" applyBorder="1"/>
    <xf numFmtId="0" fontId="0" fillId="0" borderId="1" xfId="0" applyBorder="1" applyAlignment="1">
      <alignment wrapText="1"/>
    </xf>
    <xf numFmtId="0" fontId="141" fillId="13" borderId="1" xfId="0" applyFont="1" applyFill="1" applyBorder="1" applyAlignment="1">
      <alignment vertical="top" wrapText="1"/>
    </xf>
    <xf numFmtId="0" fontId="8" fillId="13" borderId="1" xfId="0" applyFont="1" applyFill="1" applyBorder="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top" wrapText="1"/>
    </xf>
    <xf numFmtId="0" fontId="148" fillId="0" borderId="1" xfId="0" applyFont="1" applyBorder="1" applyAlignment="1">
      <alignment vertical="top" wrapText="1"/>
    </xf>
    <xf numFmtId="0" fontId="149" fillId="0" borderId="1" xfId="0" applyFont="1" applyBorder="1" applyAlignment="1">
      <alignment vertical="top" wrapText="1"/>
    </xf>
    <xf numFmtId="0" fontId="16" fillId="13" borderId="1" xfId="0" applyFont="1" applyFill="1" applyBorder="1" applyAlignment="1">
      <alignment vertical="top" wrapText="1"/>
    </xf>
    <xf numFmtId="0" fontId="8" fillId="0" borderId="0" xfId="0" applyFont="1" applyAlignment="1">
      <alignment vertical="top" wrapText="1"/>
    </xf>
    <xf numFmtId="0" fontId="147" fillId="0" borderId="1" xfId="0" applyFont="1" applyBorder="1" applyAlignment="1">
      <alignment vertical="top" wrapText="1"/>
    </xf>
    <xf numFmtId="0" fontId="136" fillId="46" borderId="1" xfId="0" applyFont="1" applyFill="1" applyBorder="1" applyAlignment="1">
      <alignment vertical="top"/>
    </xf>
    <xf numFmtId="0" fontId="136" fillId="46" borderId="1" xfId="0" applyFont="1" applyFill="1" applyBorder="1" applyAlignment="1">
      <alignment horizontal="left" vertical="top"/>
    </xf>
    <xf numFmtId="0" fontId="148" fillId="46" borderId="1" xfId="0" applyFont="1" applyFill="1" applyBorder="1" applyAlignment="1">
      <alignment vertical="top" wrapText="1"/>
    </xf>
    <xf numFmtId="0" fontId="0" fillId="46" borderId="1" xfId="0" applyFill="1" applyBorder="1" applyAlignment="1">
      <alignment vertical="top" wrapText="1"/>
    </xf>
    <xf numFmtId="0" fontId="136" fillId="3" borderId="1" xfId="0" applyFont="1" applyFill="1" applyBorder="1" applyAlignment="1">
      <alignment wrapText="1"/>
    </xf>
    <xf numFmtId="0" fontId="136" fillId="0" borderId="1" xfId="0" applyFont="1" applyBorder="1" applyAlignment="1">
      <alignment horizontal="left" vertical="top" wrapText="1"/>
    </xf>
    <xf numFmtId="0" fontId="151" fillId="0" borderId="0" xfId="0" applyFont="1" applyAlignment="1">
      <alignment vertical="center"/>
    </xf>
    <xf numFmtId="0" fontId="151" fillId="0" borderId="0" xfId="0" applyFont="1" applyAlignment="1">
      <alignment vertical="center" wrapText="1"/>
    </xf>
    <xf numFmtId="0" fontId="152" fillId="0" borderId="1" xfId="0" applyFont="1" applyBorder="1" applyAlignment="1">
      <alignment vertical="center" wrapText="1"/>
    </xf>
    <xf numFmtId="2" fontId="136" fillId="3" borderId="1" xfId="0" applyNumberFormat="1" applyFont="1" applyFill="1" applyBorder="1" applyAlignment="1">
      <alignment vertical="top"/>
    </xf>
    <xf numFmtId="0" fontId="153" fillId="0" borderId="0" xfId="0" applyFont="1"/>
    <xf numFmtId="0" fontId="8" fillId="0" borderId="13" xfId="0" applyFont="1" applyBorder="1" applyAlignment="1">
      <alignment vertical="top" wrapText="1"/>
    </xf>
    <xf numFmtId="0" fontId="0" fillId="13" borderId="0" xfId="0" applyFill="1" applyAlignment="1">
      <alignment wrapText="1"/>
    </xf>
    <xf numFmtId="0" fontId="20" fillId="0" borderId="1" xfId="0" applyFont="1" applyBorder="1" applyAlignment="1">
      <alignment horizontal="left" vertical="top"/>
    </xf>
    <xf numFmtId="0" fontId="20" fillId="13" borderId="0" xfId="0" applyFont="1" applyFill="1" applyAlignment="1">
      <alignment horizontal="left" vertical="top"/>
    </xf>
    <xf numFmtId="0" fontId="154" fillId="0" borderId="0" xfId="0" applyFont="1"/>
    <xf numFmtId="0" fontId="155" fillId="0" borderId="0" xfId="0" applyFont="1"/>
    <xf numFmtId="0" fontId="19" fillId="0" borderId="0" xfId="0" applyFont="1" applyAlignment="1">
      <alignment horizontal="center" vertical="center"/>
    </xf>
    <xf numFmtId="0" fontId="156" fillId="0" borderId="0" xfId="0" applyFont="1"/>
    <xf numFmtId="0" fontId="155" fillId="0" borderId="0" xfId="0" applyFont="1" applyAlignment="1">
      <alignment horizontal="left" vertical="top"/>
    </xf>
    <xf numFmtId="49" fontId="157" fillId="0" borderId="0" xfId="0" applyNumberFormat="1" applyFont="1"/>
    <xf numFmtId="0" fontId="158" fillId="0" borderId="0" xfId="0" applyFont="1" applyAlignment="1">
      <alignment horizontal="center" vertical="center"/>
    </xf>
    <xf numFmtId="0" fontId="128" fillId="0" borderId="0" xfId="0" applyFont="1"/>
    <xf numFmtId="0" fontId="159" fillId="0" borderId="1" xfId="0" applyFont="1" applyBorder="1" applyAlignment="1">
      <alignment vertical="top" wrapText="1"/>
    </xf>
    <xf numFmtId="0" fontId="162" fillId="0" borderId="0" xfId="0" applyFont="1"/>
    <xf numFmtId="0" fontId="20" fillId="0" borderId="1" xfId="2" applyFont="1" applyBorder="1"/>
    <xf numFmtId="15" fontId="20" fillId="0" borderId="1" xfId="2" applyNumberFormat="1" applyFont="1" applyBorder="1" applyAlignment="1">
      <alignment horizontal="left"/>
    </xf>
    <xf numFmtId="0" fontId="163" fillId="0" borderId="0" xfId="0" applyFont="1"/>
    <xf numFmtId="0" fontId="129" fillId="0" borderId="0" xfId="0" applyFont="1"/>
    <xf numFmtId="0" fontId="164" fillId="0" borderId="0" xfId="0" applyFont="1"/>
    <xf numFmtId="0" fontId="129" fillId="4" borderId="3" xfId="0" applyFont="1" applyFill="1" applyBorder="1"/>
    <xf numFmtId="0" fontId="129" fillId="4" borderId="6" xfId="0" applyFont="1" applyFill="1" applyBorder="1"/>
    <xf numFmtId="0" fontId="20" fillId="4" borderId="1" xfId="0" applyFont="1" applyFill="1" applyBorder="1"/>
    <xf numFmtId="0" fontId="129" fillId="5" borderId="1" xfId="0" applyFont="1" applyFill="1" applyBorder="1"/>
    <xf numFmtId="0" fontId="19" fillId="13" borderId="1" xfId="0" applyFont="1" applyFill="1" applyBorder="1"/>
    <xf numFmtId="0" fontId="19" fillId="5" borderId="1" xfId="0" applyFont="1" applyFill="1" applyBorder="1"/>
    <xf numFmtId="0" fontId="165" fillId="0" borderId="0" xfId="0" applyFont="1"/>
    <xf numFmtId="0" fontId="166" fillId="0" borderId="0" xfId="0" applyFont="1"/>
    <xf numFmtId="0" fontId="19" fillId="2" borderId="1" xfId="0" applyFont="1" applyFill="1" applyBorder="1"/>
    <xf numFmtId="0" fontId="19" fillId="13" borderId="0" xfId="0" applyFont="1" applyFill="1"/>
    <xf numFmtId="0" fontId="19" fillId="0" borderId="0" xfId="0" applyFont="1" applyAlignment="1">
      <alignment horizontal="left" vertical="top"/>
    </xf>
    <xf numFmtId="0" fontId="129" fillId="0" borderId="0" xfId="0" applyFont="1" applyAlignment="1">
      <alignment horizontal="right"/>
    </xf>
    <xf numFmtId="0" fontId="19" fillId="0" borderId="1" xfId="0" applyFont="1" applyBorder="1"/>
    <xf numFmtId="0" fontId="21" fillId="0" borderId="0" xfId="0" applyFont="1"/>
    <xf numFmtId="0" fontId="167" fillId="0" borderId="0" xfId="0" applyFont="1" applyAlignment="1">
      <alignment horizontal="left"/>
    </xf>
    <xf numFmtId="0" fontId="19" fillId="0" borderId="0" xfId="0" applyFont="1" applyAlignment="1">
      <alignment horizontal="left"/>
    </xf>
    <xf numFmtId="0" fontId="167" fillId="0" borderId="0" xfId="0" applyFont="1"/>
    <xf numFmtId="0" fontId="21" fillId="0" borderId="1" xfId="0" applyFont="1" applyBorder="1"/>
    <xf numFmtId="0" fontId="127" fillId="0" borderId="0" xfId="0" applyFont="1"/>
    <xf numFmtId="0" fontId="20" fillId="0" borderId="0" xfId="0" applyFont="1"/>
    <xf numFmtId="0" fontId="20" fillId="2" borderId="1" xfId="0" applyFont="1" applyFill="1" applyBorder="1"/>
    <xf numFmtId="0" fontId="129" fillId="0" borderId="1" xfId="0" applyFont="1" applyBorder="1"/>
    <xf numFmtId="0" fontId="19" fillId="0" borderId="4" xfId="0" applyFont="1" applyBorder="1" applyAlignment="1">
      <alignment horizontal="left" vertical="top" wrapText="1"/>
    </xf>
    <xf numFmtId="0" fontId="29" fillId="26" borderId="1" xfId="0" applyFont="1" applyFill="1" applyBorder="1" applyAlignment="1">
      <alignment vertical="top" wrapText="1"/>
    </xf>
    <xf numFmtId="0" fontId="29" fillId="26" borderId="1" xfId="0" applyFont="1" applyFill="1" applyBorder="1" applyAlignment="1">
      <alignment horizontal="left" vertical="top" wrapText="1"/>
    </xf>
    <xf numFmtId="0" fontId="0" fillId="47" borderId="1" xfId="0" applyFill="1" applyBorder="1" applyAlignment="1">
      <alignment vertical="top" wrapText="1"/>
    </xf>
    <xf numFmtId="0" fontId="0" fillId="0" borderId="1" xfId="0" applyBorder="1" applyAlignment="1">
      <alignment vertical="center" wrapText="1"/>
    </xf>
    <xf numFmtId="0" fontId="123" fillId="0" borderId="1" xfId="16" applyFont="1" applyBorder="1" applyAlignment="1">
      <alignment vertical="top" wrapText="1"/>
    </xf>
    <xf numFmtId="0" fontId="6" fillId="0" borderId="87" xfId="0" applyFont="1" applyBorder="1" applyAlignment="1">
      <alignment vertical="center" wrapText="1"/>
    </xf>
    <xf numFmtId="0" fontId="169" fillId="0" borderId="1" xfId="0" applyFont="1" applyBorder="1"/>
    <xf numFmtId="0" fontId="170" fillId="0" borderId="1" xfId="7" applyFont="1" applyBorder="1" applyAlignment="1">
      <alignment vertical="center" wrapText="1"/>
    </xf>
    <xf numFmtId="0" fontId="170" fillId="0" borderId="1" xfId="0" applyFont="1" applyBorder="1" applyAlignment="1">
      <alignment vertical="center"/>
    </xf>
    <xf numFmtId="0" fontId="170" fillId="0" borderId="1" xfId="0" applyFont="1" applyBorder="1" applyAlignment="1">
      <alignment vertical="center" wrapText="1"/>
    </xf>
    <xf numFmtId="0" fontId="35" fillId="13" borderId="96" xfId="5" applyFont="1" applyFill="1" applyBorder="1" applyAlignment="1" applyProtection="1">
      <alignment vertical="top" wrapText="1"/>
      <protection locked="0"/>
    </xf>
    <xf numFmtId="15" fontId="15" fillId="13" borderId="97" xfId="5" applyNumberFormat="1" applyFont="1" applyFill="1" applyBorder="1" applyAlignment="1" applyProtection="1">
      <alignment horizontal="left" vertical="top" wrapText="1"/>
      <protection locked="0"/>
    </xf>
    <xf numFmtId="15" fontId="19" fillId="13" borderId="1" xfId="5" applyNumberFormat="1" applyFont="1" applyFill="1" applyBorder="1" applyAlignment="1" applyProtection="1">
      <alignment horizontal="left" vertical="top" wrapText="1"/>
      <protection locked="0"/>
    </xf>
    <xf numFmtId="15" fontId="15" fillId="13" borderId="1" xfId="5" applyNumberFormat="1" applyFont="1" applyFill="1" applyBorder="1" applyAlignment="1" applyProtection="1">
      <alignment horizontal="left" vertical="top" wrapText="1"/>
      <protection locked="0"/>
    </xf>
    <xf numFmtId="0" fontId="6" fillId="0" borderId="0" xfId="0" applyFont="1" applyAlignment="1">
      <alignment vertical="top" wrapText="1"/>
    </xf>
    <xf numFmtId="0" fontId="6" fillId="0" borderId="1" xfId="0" applyFont="1" applyBorder="1" applyAlignment="1">
      <alignment vertical="top"/>
    </xf>
    <xf numFmtId="0" fontId="6" fillId="0" borderId="14"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71" fillId="0" borderId="14" xfId="0" applyFont="1" applyBorder="1" applyAlignment="1">
      <alignment vertical="top" wrapText="1"/>
    </xf>
    <xf numFmtId="0" fontId="171" fillId="0" borderId="2" xfId="0"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171" fillId="0" borderId="1" xfId="0" applyFont="1" applyBorder="1" applyAlignment="1">
      <alignment vertical="top" wrapText="1"/>
    </xf>
    <xf numFmtId="0" fontId="171" fillId="0" borderId="3" xfId="0" applyFont="1" applyBorder="1" applyAlignment="1">
      <alignment vertical="top" wrapText="1"/>
    </xf>
    <xf numFmtId="0" fontId="16" fillId="0" borderId="3" xfId="0" applyFont="1" applyBorder="1" applyAlignment="1">
      <alignment vertical="top" wrapText="1"/>
    </xf>
    <xf numFmtId="0" fontId="34" fillId="0" borderId="9" xfId="0" applyFont="1" applyBorder="1" applyAlignment="1">
      <alignment vertical="top" wrapText="1"/>
    </xf>
    <xf numFmtId="0" fontId="15" fillId="0" borderId="6" xfId="0" applyFont="1" applyBorder="1" applyAlignment="1">
      <alignment vertical="top" wrapText="1"/>
    </xf>
    <xf numFmtId="0" fontId="15" fillId="0" borderId="9" xfId="0" applyFont="1" applyBorder="1" applyAlignment="1">
      <alignment vertical="top" wrapText="1"/>
    </xf>
    <xf numFmtId="0" fontId="0" fillId="0" borderId="1" xfId="0" applyBorder="1" applyAlignment="1">
      <alignment horizontal="left" vertical="top" wrapText="1"/>
    </xf>
    <xf numFmtId="14" fontId="29" fillId="0" borderId="65" xfId="0" applyNumberFormat="1" applyFont="1" applyBorder="1" applyAlignment="1" applyProtection="1">
      <alignment vertical="top"/>
      <protection locked="0"/>
    </xf>
    <xf numFmtId="0" fontId="6" fillId="48" borderId="87" xfId="15" applyFill="1" applyBorder="1" applyAlignment="1">
      <alignment vertical="center" wrapText="1"/>
    </xf>
    <xf numFmtId="0" fontId="123" fillId="48" borderId="1" xfId="16" applyFont="1" applyFill="1" applyBorder="1" applyAlignment="1">
      <alignment vertical="top" wrapText="1"/>
    </xf>
    <xf numFmtId="0" fontId="44" fillId="13" borderId="0" xfId="0" applyFont="1" applyFill="1" applyAlignment="1">
      <alignment horizontal="center" vertical="top"/>
    </xf>
    <xf numFmtId="0" fontId="6" fillId="13" borderId="0" xfId="0" applyFont="1" applyFill="1" applyAlignment="1">
      <alignment horizontal="center" vertical="top"/>
    </xf>
    <xf numFmtId="0" fontId="59" fillId="13" borderId="67" xfId="0" applyFont="1" applyFill="1" applyBorder="1" applyAlignment="1" applyProtection="1">
      <alignment vertical="top"/>
      <protection locked="0"/>
    </xf>
    <xf numFmtId="0" fontId="87" fillId="0" borderId="67" xfId="0" applyFont="1" applyBorder="1" applyAlignment="1" applyProtection="1">
      <alignment horizontal="left" vertical="top" wrapText="1"/>
      <protection locked="0"/>
    </xf>
    <xf numFmtId="0" fontId="35" fillId="13" borderId="15" xfId="0" applyFont="1" applyFill="1" applyBorder="1" applyAlignment="1" applyProtection="1">
      <alignment horizontal="right" vertical="top"/>
      <protection locked="0"/>
    </xf>
    <xf numFmtId="0" fontId="35" fillId="13" borderId="0" xfId="0" applyFont="1" applyFill="1" applyAlignment="1" applyProtection="1">
      <alignment horizontal="right" vertical="top"/>
      <protection locked="0"/>
    </xf>
    <xf numFmtId="0" fontId="15" fillId="13" borderId="0" xfId="0" applyFont="1" applyFill="1" applyAlignment="1">
      <alignment horizontal="center" vertical="top"/>
    </xf>
    <xf numFmtId="0" fontId="35" fillId="13" borderId="15" xfId="0" applyFont="1" applyFill="1" applyBorder="1" applyAlignment="1">
      <alignment horizontal="center" vertical="top"/>
    </xf>
    <xf numFmtId="0" fontId="35" fillId="13" borderId="0" xfId="0" applyFont="1" applyFill="1" applyAlignment="1">
      <alignment horizontal="center" vertical="top"/>
    </xf>
    <xf numFmtId="0" fontId="44" fillId="0" borderId="0" xfId="0" applyFont="1" applyAlignment="1">
      <alignment horizontal="center" vertical="top"/>
    </xf>
    <xf numFmtId="0" fontId="15" fillId="0" borderId="0" xfId="0" applyFont="1" applyAlignment="1">
      <alignment vertical="top"/>
    </xf>
    <xf numFmtId="0" fontId="6" fillId="13" borderId="7" xfId="0" applyFont="1" applyFill="1" applyBorder="1" applyAlignment="1" applyProtection="1">
      <alignment horizontal="center" vertical="top"/>
      <protection locked="0"/>
    </xf>
    <xf numFmtId="0" fontId="15" fillId="13" borderId="10" xfId="0" applyFont="1" applyFill="1" applyBorder="1" applyAlignment="1" applyProtection="1">
      <alignment vertical="top"/>
      <protection locked="0"/>
    </xf>
    <xf numFmtId="0" fontId="59" fillId="13" borderId="67" xfId="0" applyFont="1" applyFill="1" applyBorder="1" applyAlignment="1" applyProtection="1">
      <alignment vertical="top" wrapText="1"/>
      <protection locked="0"/>
    </xf>
    <xf numFmtId="15" fontId="87" fillId="0" borderId="67" xfId="0" applyNumberFormat="1" applyFont="1" applyBorder="1" applyAlignment="1" applyProtection="1">
      <alignment horizontal="left" vertical="top" wrapText="1"/>
      <protection locked="0"/>
    </xf>
    <xf numFmtId="0" fontId="68" fillId="13" borderId="10" xfId="0" applyFont="1" applyFill="1" applyBorder="1" applyAlignment="1" applyProtection="1">
      <alignment horizontal="center" vertical="center"/>
      <protection locked="0"/>
    </xf>
    <xf numFmtId="0" fontId="87" fillId="0" borderId="0" xfId="0" applyFont="1" applyAlignment="1" applyProtection="1">
      <alignment horizontal="left" vertical="top" wrapText="1"/>
      <protection locked="0"/>
    </xf>
    <xf numFmtId="0" fontId="59" fillId="13" borderId="67" xfId="0" applyFont="1" applyFill="1" applyBorder="1" applyAlignment="1" applyProtection="1">
      <alignment horizontal="left" vertical="top"/>
      <protection locked="0"/>
    </xf>
    <xf numFmtId="0" fontId="27" fillId="21" borderId="2" xfId="0" applyFont="1" applyFill="1" applyBorder="1" applyAlignment="1" applyProtection="1">
      <alignment horizontal="left" vertical="center" wrapText="1"/>
      <protection locked="0"/>
    </xf>
    <xf numFmtId="0" fontId="27" fillId="21" borderId="11" xfId="0" applyFont="1" applyFill="1" applyBorder="1" applyAlignment="1" applyProtection="1">
      <alignment horizontal="left" vertical="center" wrapText="1"/>
      <protection locked="0"/>
    </xf>
    <xf numFmtId="0" fontId="27" fillId="22" borderId="10" xfId="0" applyFont="1" applyFill="1" applyBorder="1" applyAlignment="1" applyProtection="1">
      <alignment horizontal="left" vertical="center" wrapText="1"/>
      <protection locked="0"/>
    </xf>
    <xf numFmtId="0" fontId="27" fillId="22" borderId="0" xfId="0" applyFont="1" applyFill="1" applyAlignment="1" applyProtection="1">
      <alignment horizontal="left" vertical="center" wrapText="1"/>
      <protection locked="0"/>
    </xf>
    <xf numFmtId="164" fontId="28" fillId="22" borderId="0" xfId="0" applyNumberFormat="1" applyFont="1" applyFill="1" applyAlignment="1" applyProtection="1">
      <alignment horizontal="left" vertical="center"/>
      <protection locked="0"/>
    </xf>
    <xf numFmtId="0" fontId="15" fillId="13" borderId="1" xfId="0" applyFont="1" applyFill="1" applyBorder="1" applyAlignment="1" applyProtection="1">
      <alignment horizontal="left" vertical="center" wrapText="1"/>
      <protection locked="0"/>
    </xf>
    <xf numFmtId="0" fontId="29" fillId="26" borderId="3" xfId="0" applyFont="1" applyFill="1" applyBorder="1" applyAlignment="1">
      <alignment horizontal="center" vertical="center" wrapText="1"/>
    </xf>
    <xf numFmtId="0" fontId="29" fillId="26" borderId="6" xfId="0" applyFont="1" applyFill="1" applyBorder="1" applyAlignment="1">
      <alignment horizontal="center" vertical="center" wrapText="1"/>
    </xf>
    <xf numFmtId="0" fontId="102" fillId="21" borderId="11" xfId="0" applyFont="1" applyFill="1" applyBorder="1" applyAlignment="1">
      <alignment horizontal="left" vertical="center" wrapText="1"/>
    </xf>
    <xf numFmtId="0" fontId="27" fillId="21" borderId="11" xfId="0" applyFont="1" applyFill="1" applyBorder="1" applyAlignment="1">
      <alignment horizontal="left" vertical="center" wrapText="1"/>
    </xf>
    <xf numFmtId="0" fontId="35" fillId="18" borderId="3" xfId="0" applyFont="1" applyFill="1" applyBorder="1" applyAlignment="1">
      <alignment horizontal="left" vertical="top"/>
    </xf>
    <xf numFmtId="0" fontId="35" fillId="18" borderId="9" xfId="0" applyFont="1" applyFill="1" applyBorder="1" applyAlignment="1">
      <alignment horizontal="left" vertical="top"/>
    </xf>
    <xf numFmtId="0" fontId="35" fillId="18" borderId="3" xfId="0" applyFont="1" applyFill="1" applyBorder="1" applyAlignment="1">
      <alignment vertical="top"/>
    </xf>
    <xf numFmtId="0" fontId="35" fillId="18" borderId="9" xfId="0" applyFont="1" applyFill="1" applyBorder="1" applyAlignment="1">
      <alignment vertical="top"/>
    </xf>
    <xf numFmtId="0" fontId="15" fillId="0" borderId="3" xfId="0" applyFont="1" applyBorder="1" applyAlignment="1">
      <alignment horizontal="center" vertical="top"/>
    </xf>
    <xf numFmtId="0" fontId="15" fillId="0" borderId="9" xfId="0" applyFont="1" applyBorder="1" applyAlignment="1">
      <alignment horizontal="center" vertical="top"/>
    </xf>
    <xf numFmtId="0" fontId="15" fillId="0" borderId="3" xfId="0" applyFont="1" applyBorder="1" applyAlignment="1">
      <alignment horizontal="center" vertical="top" wrapText="1"/>
    </xf>
    <xf numFmtId="0" fontId="15" fillId="0" borderId="9" xfId="0" applyFont="1" applyBorder="1" applyAlignment="1">
      <alignment horizontal="center" vertical="top" wrapText="1"/>
    </xf>
    <xf numFmtId="0" fontId="35" fillId="18" borderId="1" xfId="0" applyFont="1" applyFill="1" applyBorder="1" applyAlignment="1">
      <alignment horizontal="left" vertical="top" wrapText="1"/>
    </xf>
    <xf numFmtId="0" fontId="35" fillId="18" borderId="3" xfId="0" applyFont="1" applyFill="1" applyBorder="1" applyAlignment="1">
      <alignment horizontal="left" vertical="top" wrapText="1"/>
    </xf>
    <xf numFmtId="0" fontId="15" fillId="13" borderId="3" xfId="0" applyFont="1" applyFill="1" applyBorder="1" applyAlignment="1">
      <alignment horizontal="center" vertical="top"/>
    </xf>
    <xf numFmtId="0" fontId="15" fillId="13" borderId="9" xfId="0" applyFont="1" applyFill="1" applyBorder="1" applyAlignment="1">
      <alignment horizontal="center" vertical="top"/>
    </xf>
    <xf numFmtId="0" fontId="31" fillId="20" borderId="3" xfId="12" applyFont="1" applyBorder="1" applyAlignment="1">
      <alignment horizontal="left" vertical="top" wrapText="1"/>
    </xf>
    <xf numFmtId="0" fontId="31" fillId="20" borderId="9" xfId="12" applyFont="1" applyBorder="1" applyAlignment="1">
      <alignment horizontal="left" vertical="top" wrapText="1"/>
    </xf>
    <xf numFmtId="0" fontId="15" fillId="13" borderId="3" xfId="0" applyFont="1" applyFill="1" applyBorder="1" applyAlignment="1">
      <alignment horizontal="center" vertical="top" wrapText="1"/>
    </xf>
    <xf numFmtId="0" fontId="15" fillId="13" borderId="9" xfId="0" applyFont="1" applyFill="1" applyBorder="1" applyAlignment="1">
      <alignment horizontal="center" vertical="top" wrapText="1"/>
    </xf>
    <xf numFmtId="0" fontId="35" fillId="13" borderId="3" xfId="0" applyFont="1" applyFill="1" applyBorder="1" applyAlignment="1">
      <alignment horizontal="center" vertical="top" wrapText="1"/>
    </xf>
    <xf numFmtId="0" fontId="35" fillId="13" borderId="9" xfId="0" applyFont="1" applyFill="1" applyBorder="1" applyAlignment="1">
      <alignment horizontal="center" vertical="top" wrapText="1"/>
    </xf>
    <xf numFmtId="0" fontId="15" fillId="0" borderId="1" xfId="0" applyFont="1" applyBorder="1" applyAlignment="1">
      <alignment horizontal="left" vertical="top"/>
    </xf>
    <xf numFmtId="0" fontId="15" fillId="0" borderId="3" xfId="0" applyFont="1" applyBorder="1" applyAlignment="1">
      <alignment horizontal="left" vertical="top"/>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15" fillId="26" borderId="1" xfId="0" applyFont="1" applyFill="1" applyBorder="1" applyAlignment="1">
      <alignment horizontal="left" vertical="top" wrapText="1"/>
    </xf>
    <xf numFmtId="0" fontId="15" fillId="26" borderId="3"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3" xfId="0" applyFont="1" applyBorder="1" applyAlignment="1">
      <alignment horizontal="left" vertical="top" wrapText="1"/>
    </xf>
    <xf numFmtId="0" fontId="15" fillId="0" borderId="1" xfId="0" applyFont="1" applyBorder="1" applyAlignment="1">
      <alignment horizontal="center" vertical="top"/>
    </xf>
    <xf numFmtId="0" fontId="39" fillId="26" borderId="1" xfId="0" applyFont="1" applyFill="1" applyBorder="1" applyAlignment="1">
      <alignment horizontal="left" vertical="top" wrapText="1"/>
    </xf>
    <xf numFmtId="0" fontId="27" fillId="22" borderId="1" xfId="0" applyFont="1" applyFill="1" applyBorder="1" applyAlignment="1">
      <alignment vertical="top" wrapText="1"/>
    </xf>
    <xf numFmtId="0" fontId="28" fillId="22" borderId="3" xfId="0" applyFont="1" applyFill="1" applyBorder="1" applyAlignment="1">
      <alignment vertical="top" wrapText="1"/>
    </xf>
    <xf numFmtId="0" fontId="27" fillId="22" borderId="1" xfId="0" applyFont="1" applyFill="1" applyBorder="1" applyAlignment="1">
      <alignment horizontal="left" vertical="top" wrapText="1"/>
    </xf>
    <xf numFmtId="0" fontId="27" fillId="22" borderId="3" xfId="0" applyFont="1" applyFill="1" applyBorder="1" applyAlignment="1">
      <alignment horizontal="left" vertical="top" wrapText="1"/>
    </xf>
    <xf numFmtId="0" fontId="39" fillId="26" borderId="3" xfId="12" applyFont="1" applyFill="1" applyBorder="1" applyAlignment="1">
      <alignment horizontal="left" vertical="top" wrapText="1"/>
    </xf>
    <xf numFmtId="0" fontId="39" fillId="26" borderId="9" xfId="12" applyFont="1" applyFill="1" applyBorder="1" applyAlignment="1">
      <alignment horizontal="left" vertical="top" wrapText="1"/>
    </xf>
    <xf numFmtId="0" fontId="35" fillId="18" borderId="1" xfId="0" applyFont="1" applyFill="1" applyBorder="1" applyAlignment="1">
      <alignment vertical="top" wrapText="1"/>
    </xf>
    <xf numFmtId="0" fontId="15" fillId="18" borderId="3" xfId="0" applyFont="1" applyFill="1" applyBorder="1" applyAlignment="1">
      <alignment vertical="top" wrapText="1"/>
    </xf>
    <xf numFmtId="0" fontId="35" fillId="18" borderId="9" xfId="0" applyFont="1" applyFill="1" applyBorder="1" applyAlignment="1">
      <alignment horizontal="left" vertical="top" wrapText="1"/>
    </xf>
    <xf numFmtId="0" fontId="35" fillId="0" borderId="3" xfId="0" applyFont="1" applyBorder="1" applyAlignment="1">
      <alignment horizontal="center" vertical="top"/>
    </xf>
    <xf numFmtId="0" fontId="35" fillId="0" borderId="9" xfId="0" applyFont="1" applyBorder="1" applyAlignment="1">
      <alignment horizontal="center" vertical="top"/>
    </xf>
    <xf numFmtId="0" fontId="27" fillId="22" borderId="9" xfId="0" applyFont="1" applyFill="1" applyBorder="1" applyAlignment="1">
      <alignment horizontal="left" vertical="top" wrapText="1"/>
    </xf>
    <xf numFmtId="0" fontId="15" fillId="26" borderId="1" xfId="0" applyFont="1" applyFill="1" applyBorder="1" applyAlignment="1">
      <alignment horizontal="left" vertical="top"/>
    </xf>
    <xf numFmtId="0" fontId="15" fillId="26" borderId="3" xfId="0" applyFont="1" applyFill="1" applyBorder="1" applyAlignment="1">
      <alignment horizontal="left" vertical="top"/>
    </xf>
    <xf numFmtId="0" fontId="15" fillId="0" borderId="1" xfId="0" applyFont="1" applyBorder="1" applyAlignment="1">
      <alignment vertical="top" wrapText="1"/>
    </xf>
    <xf numFmtId="0" fontId="15" fillId="0" borderId="3" xfId="0" applyFont="1" applyBorder="1" applyAlignment="1">
      <alignment vertical="top" wrapText="1"/>
    </xf>
    <xf numFmtId="0" fontId="34" fillId="26" borderId="1" xfId="0" applyFont="1" applyFill="1" applyBorder="1" applyAlignment="1">
      <alignment horizontal="left" vertical="top" wrapText="1"/>
    </xf>
    <xf numFmtId="0" fontId="15" fillId="26" borderId="3" xfId="0" applyFont="1" applyFill="1" applyBorder="1" applyAlignment="1">
      <alignment vertical="top" wrapText="1"/>
    </xf>
    <xf numFmtId="0" fontId="34" fillId="26" borderId="1" xfId="0" applyFont="1" applyFill="1" applyBorder="1" applyAlignment="1">
      <alignment vertical="top" wrapText="1"/>
    </xf>
    <xf numFmtId="0" fontId="31" fillId="20" borderId="1" xfId="12" applyFont="1" applyBorder="1" applyAlignment="1">
      <alignment horizontal="left" vertical="top"/>
    </xf>
    <xf numFmtId="0" fontId="31" fillId="20" borderId="3" xfId="12" applyFont="1" applyBorder="1" applyAlignment="1">
      <alignment horizontal="left" vertical="top"/>
    </xf>
    <xf numFmtId="0" fontId="39" fillId="0" borderId="3" xfId="12" applyFont="1" applyFill="1" applyBorder="1" applyAlignment="1">
      <alignment horizontal="center" vertical="top" wrapText="1"/>
    </xf>
    <xf numFmtId="0" fontId="39" fillId="0" borderId="9" xfId="12" applyFont="1" applyFill="1" applyBorder="1" applyAlignment="1">
      <alignment horizontal="center" vertical="top" wrapText="1"/>
    </xf>
    <xf numFmtId="0" fontId="15" fillId="26" borderId="3" xfId="0" applyFont="1" applyFill="1" applyBorder="1" applyAlignment="1">
      <alignment horizontal="center" vertical="top"/>
    </xf>
    <xf numFmtId="0" fontId="15" fillId="26" borderId="9" xfId="0" applyFont="1" applyFill="1" applyBorder="1" applyAlignment="1">
      <alignment horizontal="center" vertical="top"/>
    </xf>
    <xf numFmtId="0" fontId="35" fillId="17" borderId="3" xfId="0" applyFont="1" applyFill="1" applyBorder="1" applyAlignment="1">
      <alignment horizontal="left" vertical="top"/>
    </xf>
    <xf numFmtId="0" fontId="35" fillId="17" borderId="9" xfId="0" applyFont="1" applyFill="1" applyBorder="1" applyAlignment="1">
      <alignment horizontal="left" vertical="top"/>
    </xf>
    <xf numFmtId="0" fontId="27" fillId="22" borderId="1" xfId="0" applyFont="1" applyFill="1" applyBorder="1" applyAlignment="1">
      <alignment horizontal="left" vertical="top"/>
    </xf>
    <xf numFmtId="0" fontId="27" fillId="22" borderId="3" xfId="0" applyFont="1" applyFill="1" applyBorder="1" applyAlignment="1">
      <alignment horizontal="left" vertical="top"/>
    </xf>
    <xf numFmtId="0" fontId="39" fillId="0" borderId="1" xfId="7" applyFont="1" applyBorder="1" applyAlignment="1">
      <alignment horizontal="left" vertical="top" wrapText="1"/>
    </xf>
    <xf numFmtId="0" fontId="39" fillId="0" borderId="3" xfId="7" applyFont="1" applyBorder="1" applyAlignment="1">
      <alignment horizontal="left" vertical="top" wrapText="1"/>
    </xf>
    <xf numFmtId="0" fontId="15" fillId="0" borderId="3" xfId="7" applyFont="1" applyBorder="1" applyAlignment="1">
      <alignment horizontal="center" vertical="top"/>
    </xf>
    <xf numFmtId="0" fontId="15" fillId="0" borderId="9" xfId="7" applyFont="1" applyBorder="1" applyAlignment="1">
      <alignment horizontal="center" vertical="top"/>
    </xf>
    <xf numFmtId="0" fontId="35" fillId="15" borderId="3" xfId="0" applyFont="1" applyFill="1" applyBorder="1" applyAlignment="1">
      <alignment horizontal="left" vertical="top"/>
    </xf>
    <xf numFmtId="0" fontId="35" fillId="15" borderId="9" xfId="0" applyFont="1" applyFill="1" applyBorder="1" applyAlignment="1">
      <alignment horizontal="left" vertical="top"/>
    </xf>
    <xf numFmtId="0" fontId="15" fillId="0" borderId="1" xfId="7" applyFont="1" applyBorder="1" applyAlignment="1">
      <alignment horizontal="left" vertical="top"/>
    </xf>
    <xf numFmtId="0" fontId="15" fillId="0" borderId="3" xfId="7" applyFont="1" applyBorder="1" applyAlignment="1">
      <alignment horizontal="left" vertical="top"/>
    </xf>
    <xf numFmtId="49" fontId="27" fillId="22" borderId="3" xfId="0" applyNumberFormat="1" applyFont="1" applyFill="1" applyBorder="1" applyAlignment="1">
      <alignment horizontal="left" vertical="top" wrapText="1"/>
    </xf>
    <xf numFmtId="49" fontId="27" fillId="22" borderId="9" xfId="0" applyNumberFormat="1" applyFont="1" applyFill="1" applyBorder="1" applyAlignment="1">
      <alignment horizontal="left" vertical="top" wrapText="1"/>
    </xf>
    <xf numFmtId="0" fontId="35" fillId="18" borderId="7" xfId="0" applyFont="1" applyFill="1" applyBorder="1" applyAlignment="1">
      <alignment horizontal="left" vertical="top" wrapText="1"/>
    </xf>
    <xf numFmtId="0" fontId="35" fillId="18" borderId="10" xfId="0" applyFont="1" applyFill="1" applyBorder="1" applyAlignment="1">
      <alignment horizontal="left" vertical="top" wrapText="1"/>
    </xf>
    <xf numFmtId="49" fontId="27" fillId="22" borderId="1" xfId="0" applyNumberFormat="1" applyFont="1" applyFill="1" applyBorder="1" applyAlignment="1">
      <alignment horizontal="left" vertical="top" wrapText="1"/>
    </xf>
    <xf numFmtId="49" fontId="27" fillId="22" borderId="3" xfId="0" applyNumberFormat="1" applyFont="1" applyFill="1" applyBorder="1" applyAlignment="1">
      <alignment horizontal="left" vertical="top"/>
    </xf>
    <xf numFmtId="0" fontId="27" fillId="22" borderId="9" xfId="0" applyFont="1" applyFill="1" applyBorder="1" applyAlignment="1">
      <alignment horizontal="left" vertical="top"/>
    </xf>
    <xf numFmtId="0" fontId="28" fillId="22" borderId="3" xfId="0" applyFont="1" applyFill="1" applyBorder="1" applyAlignment="1">
      <alignment horizontal="left" vertical="top" wrapText="1"/>
    </xf>
    <xf numFmtId="0" fontId="39" fillId="26" borderId="3" xfId="0" applyFont="1" applyFill="1" applyBorder="1" applyAlignment="1">
      <alignment horizontal="left" vertical="top" wrapText="1"/>
    </xf>
    <xf numFmtId="0" fontId="39" fillId="26" borderId="9" xfId="0" applyFont="1" applyFill="1" applyBorder="1" applyAlignment="1">
      <alignment horizontal="left" vertical="top" wrapText="1"/>
    </xf>
    <xf numFmtId="0" fontId="15" fillId="26" borderId="3" xfId="7" applyFont="1" applyFill="1" applyBorder="1" applyAlignment="1">
      <alignment horizontal="left" vertical="top" wrapText="1"/>
    </xf>
    <xf numFmtId="0" fontId="15" fillId="26" borderId="9" xfId="7" applyFont="1" applyFill="1" applyBorder="1" applyAlignment="1">
      <alignment horizontal="left" vertical="top" wrapText="1"/>
    </xf>
    <xf numFmtId="0" fontId="15" fillId="17" borderId="3" xfId="0" applyFont="1" applyFill="1" applyBorder="1" applyAlignment="1">
      <alignment horizontal="left" vertical="top" wrapText="1"/>
    </xf>
    <xf numFmtId="0" fontId="15" fillId="17" borderId="9" xfId="0" applyFont="1" applyFill="1" applyBorder="1" applyAlignment="1">
      <alignment horizontal="left" vertical="top" wrapText="1"/>
    </xf>
    <xf numFmtId="0" fontId="39" fillId="26" borderId="3" xfId="12" applyFont="1" applyFill="1" applyBorder="1" applyAlignment="1">
      <alignment vertical="top" wrapText="1"/>
    </xf>
    <xf numFmtId="0" fontId="39" fillId="26" borderId="9" xfId="12" applyFont="1" applyFill="1" applyBorder="1" applyAlignment="1">
      <alignment vertical="top" wrapText="1"/>
    </xf>
    <xf numFmtId="49" fontId="101" fillId="22" borderId="3" xfId="0" applyNumberFormat="1" applyFont="1" applyFill="1" applyBorder="1" applyAlignment="1">
      <alignment horizontal="left" vertical="center" wrapText="1"/>
    </xf>
    <xf numFmtId="49" fontId="26" fillId="22" borderId="9" xfId="0" applyNumberFormat="1" applyFont="1" applyFill="1" applyBorder="1" applyAlignment="1">
      <alignment horizontal="left" vertical="center" wrapText="1"/>
    </xf>
    <xf numFmtId="0" fontId="6" fillId="17" borderId="3" xfId="15" applyFill="1" applyBorder="1" applyAlignment="1">
      <alignment horizontal="left" vertical="top" wrapText="1"/>
    </xf>
    <xf numFmtId="0" fontId="6" fillId="5" borderId="6" xfId="15" applyFill="1" applyBorder="1" applyAlignment="1">
      <alignment horizontal="left" vertical="top" wrapText="1"/>
    </xf>
    <xf numFmtId="0" fontId="16" fillId="17" borderId="3" xfId="15" applyFont="1" applyFill="1" applyBorder="1" applyAlignment="1">
      <alignment vertical="top" wrapText="1"/>
    </xf>
    <xf numFmtId="0" fontId="16" fillId="5" borderId="6" xfId="15" applyFont="1" applyFill="1" applyBorder="1" applyAlignment="1">
      <alignment vertical="top" wrapText="1"/>
    </xf>
    <xf numFmtId="0" fontId="16" fillId="17" borderId="3" xfId="15" applyFont="1" applyFill="1" applyBorder="1" applyAlignment="1">
      <alignment horizontal="left" vertical="top" wrapText="1"/>
    </xf>
    <xf numFmtId="0" fontId="16" fillId="5" borderId="6" xfId="15" applyFont="1" applyFill="1" applyBorder="1" applyAlignment="1">
      <alignment horizontal="left" vertical="top" wrapText="1"/>
    </xf>
    <xf numFmtId="0" fontId="6" fillId="5" borderId="9" xfId="15" applyFill="1" applyBorder="1" applyAlignment="1">
      <alignment horizontal="left" vertical="top" wrapText="1"/>
    </xf>
    <xf numFmtId="0" fontId="16" fillId="29" borderId="3" xfId="15" applyFont="1" applyFill="1" applyBorder="1" applyAlignment="1">
      <alignment vertical="top" wrapText="1"/>
    </xf>
    <xf numFmtId="0" fontId="16" fillId="29" borderId="6" xfId="15" applyFont="1" applyFill="1" applyBorder="1" applyAlignment="1">
      <alignment vertical="top" wrapText="1"/>
    </xf>
    <xf numFmtId="0" fontId="6" fillId="29" borderId="3" xfId="15" applyFill="1" applyBorder="1" applyAlignment="1">
      <alignment horizontal="left" vertical="top" wrapText="1"/>
    </xf>
    <xf numFmtId="0" fontId="6" fillId="29" borderId="6" xfId="15" applyFill="1" applyBorder="1" applyAlignment="1">
      <alignment horizontal="left" vertical="top" wrapText="1"/>
    </xf>
    <xf numFmtId="0" fontId="75" fillId="29" borderId="3" xfId="15" applyFont="1" applyFill="1" applyBorder="1" applyAlignment="1">
      <alignment horizontal="left" vertical="top" wrapText="1"/>
    </xf>
    <xf numFmtId="0" fontId="16" fillId="3" borderId="3" xfId="15" applyFont="1" applyFill="1" applyBorder="1" applyAlignment="1">
      <alignment horizontal="left" vertical="top" wrapText="1"/>
    </xf>
    <xf numFmtId="0" fontId="16" fillId="3" borderId="6" xfId="15" applyFont="1" applyFill="1" applyBorder="1" applyAlignment="1">
      <alignment horizontal="left" vertical="top" wrapText="1"/>
    </xf>
    <xf numFmtId="49" fontId="16" fillId="41" borderId="70" xfId="15" applyNumberFormat="1" applyFont="1" applyFill="1" applyBorder="1" applyAlignment="1">
      <alignment horizontal="left" vertical="center" wrapText="1"/>
    </xf>
    <xf numFmtId="49" fontId="16" fillId="41" borderId="72" xfId="15" applyNumberFormat="1" applyFont="1" applyFill="1" applyBorder="1" applyAlignment="1">
      <alignment horizontal="left" vertical="center" wrapText="1"/>
    </xf>
    <xf numFmtId="49" fontId="16" fillId="41" borderId="94" xfId="15" applyNumberFormat="1" applyFont="1" applyFill="1" applyBorder="1" applyAlignment="1">
      <alignment horizontal="left" vertical="center" wrapText="1"/>
    </xf>
    <xf numFmtId="0" fontId="6" fillId="39" borderId="83" xfId="15" applyFill="1" applyBorder="1" applyAlignment="1">
      <alignment horizontal="left" vertical="top" wrapText="1"/>
    </xf>
    <xf numFmtId="0" fontId="6" fillId="39" borderId="90" xfId="15" applyFill="1" applyBorder="1" applyAlignment="1">
      <alignment horizontal="left" vertical="top" wrapText="1"/>
    </xf>
    <xf numFmtId="0" fontId="16" fillId="38" borderId="70" xfId="15" applyFont="1" applyFill="1" applyBorder="1" applyAlignment="1">
      <alignment horizontal="left" vertical="center" wrapText="1"/>
    </xf>
    <xf numFmtId="0" fontId="16" fillId="38" borderId="72" xfId="15" applyFont="1" applyFill="1" applyBorder="1" applyAlignment="1">
      <alignment horizontal="left" vertical="center" wrapText="1"/>
    </xf>
    <xf numFmtId="0" fontId="16" fillId="38" borderId="71" xfId="15" applyFont="1" applyFill="1" applyBorder="1" applyAlignment="1">
      <alignment horizontal="left" vertical="center" wrapText="1"/>
    </xf>
    <xf numFmtId="0" fontId="16" fillId="40" borderId="84" xfId="0" applyFont="1" applyFill="1" applyBorder="1" applyAlignment="1">
      <alignment horizontal="left" vertical="center" wrapText="1"/>
    </xf>
    <xf numFmtId="0" fontId="16" fillId="40" borderId="85" xfId="0" applyFont="1" applyFill="1" applyBorder="1" applyAlignment="1">
      <alignment horizontal="left" vertical="center" wrapText="1"/>
    </xf>
    <xf numFmtId="0" fontId="16" fillId="40" borderId="86" xfId="0" applyFont="1" applyFill="1" applyBorder="1" applyAlignment="1">
      <alignment horizontal="left" vertical="center" wrapText="1"/>
    </xf>
    <xf numFmtId="49" fontId="16" fillId="41" borderId="34" xfId="15" applyNumberFormat="1" applyFont="1" applyFill="1" applyBorder="1" applyAlignment="1">
      <alignment horizontal="left" vertical="center" wrapText="1"/>
    </xf>
    <xf numFmtId="49" fontId="16" fillId="41" borderId="46" xfId="15" applyNumberFormat="1" applyFont="1" applyFill="1" applyBorder="1" applyAlignment="1">
      <alignment horizontal="left" vertical="center" wrapText="1"/>
    </xf>
    <xf numFmtId="49" fontId="16" fillId="41" borderId="33" xfId="15" applyNumberFormat="1" applyFont="1" applyFill="1" applyBorder="1" applyAlignment="1">
      <alignment horizontal="left" vertical="center" wrapText="1"/>
    </xf>
    <xf numFmtId="0" fontId="92" fillId="39" borderId="83" xfId="15" applyFont="1" applyFill="1" applyBorder="1" applyAlignment="1">
      <alignment horizontal="left" vertical="top" wrapText="1"/>
    </xf>
    <xf numFmtId="0" fontId="6" fillId="39" borderId="89" xfId="15" applyFill="1" applyBorder="1" applyAlignment="1">
      <alignment horizontal="left" vertical="top" wrapText="1"/>
    </xf>
    <xf numFmtId="0" fontId="49" fillId="40" borderId="91" xfId="0" applyFont="1" applyFill="1" applyBorder="1" applyAlignment="1">
      <alignment horizontal="left" vertical="center" wrapText="1"/>
    </xf>
    <xf numFmtId="0" fontId="49" fillId="40" borderId="92" xfId="0" applyFont="1" applyFill="1" applyBorder="1" applyAlignment="1">
      <alignment horizontal="left" vertical="center" wrapText="1"/>
    </xf>
    <xf numFmtId="0" fontId="49" fillId="40" borderId="93" xfId="0" applyFont="1" applyFill="1" applyBorder="1" applyAlignment="1">
      <alignment horizontal="left" vertical="center" wrapText="1"/>
    </xf>
    <xf numFmtId="0" fontId="6" fillId="39" borderId="79" xfId="15" applyFill="1" applyBorder="1" applyAlignment="1">
      <alignment horizontal="left" vertical="center" wrapText="1"/>
    </xf>
    <xf numFmtId="0" fontId="6" fillId="39" borderId="74" xfId="15" applyFill="1" applyBorder="1" applyAlignment="1">
      <alignment horizontal="left" vertical="center" wrapText="1"/>
    </xf>
    <xf numFmtId="0" fontId="6" fillId="39" borderId="76" xfId="15" applyFill="1" applyBorder="1" applyAlignment="1">
      <alignment horizontal="left" vertical="center" wrapText="1"/>
    </xf>
    <xf numFmtId="0" fontId="6" fillId="39" borderId="82" xfId="15" applyFill="1" applyBorder="1" applyAlignment="1">
      <alignment horizontal="left" vertical="center" wrapText="1"/>
    </xf>
    <xf numFmtId="0" fontId="6" fillId="39" borderId="80" xfId="15" applyFill="1" applyBorder="1" applyAlignment="1">
      <alignment horizontal="left" vertical="center" wrapText="1"/>
    </xf>
    <xf numFmtId="0" fontId="6" fillId="39" borderId="81" xfId="15" applyFill="1" applyBorder="1" applyAlignment="1">
      <alignment horizontal="left" vertical="center" wrapText="1"/>
    </xf>
    <xf numFmtId="0" fontId="6" fillId="39" borderId="70" xfId="15" applyFill="1" applyBorder="1" applyAlignment="1">
      <alignment horizontal="left" vertical="center" wrapText="1"/>
    </xf>
    <xf numFmtId="0" fontId="6" fillId="39" borderId="72" xfId="15" applyFill="1" applyBorder="1" applyAlignment="1">
      <alignment horizontal="left" vertical="center" wrapText="1"/>
    </xf>
    <xf numFmtId="0" fontId="16" fillId="38" borderId="70" xfId="15" applyFont="1" applyFill="1" applyBorder="1" applyAlignment="1">
      <alignment horizontal="center" vertical="center" wrapText="1"/>
    </xf>
    <xf numFmtId="0" fontId="16" fillId="38" borderId="71" xfId="15" applyFont="1" applyFill="1" applyBorder="1" applyAlignment="1">
      <alignment horizontal="center" vertical="center" wrapText="1"/>
    </xf>
    <xf numFmtId="0" fontId="103" fillId="38" borderId="70" xfId="15" applyFont="1" applyFill="1" applyBorder="1" applyAlignment="1">
      <alignment horizontal="left" vertical="center" wrapText="1"/>
    </xf>
    <xf numFmtId="0" fontId="103" fillId="38" borderId="72" xfId="15" applyFont="1" applyFill="1" applyBorder="1" applyAlignment="1">
      <alignment horizontal="left" vertical="center" wrapText="1"/>
    </xf>
    <xf numFmtId="0" fontId="6" fillId="39" borderId="71" xfId="15" applyFill="1" applyBorder="1" applyAlignment="1">
      <alignment horizontal="left" vertical="center" wrapText="1"/>
    </xf>
    <xf numFmtId="0" fontId="16" fillId="40" borderId="70" xfId="15" applyFont="1" applyFill="1" applyBorder="1" applyAlignment="1">
      <alignment vertical="center" wrapText="1"/>
    </xf>
    <xf numFmtId="0" fontId="16" fillId="40" borderId="72" xfId="15" applyFont="1" applyFill="1" applyBorder="1" applyAlignment="1">
      <alignment vertical="center" wrapText="1"/>
    </xf>
    <xf numFmtId="2" fontId="6" fillId="39" borderId="83" xfId="15" applyNumberFormat="1" applyFill="1" applyBorder="1" applyAlignment="1">
      <alignment horizontal="left" vertical="top" wrapText="1"/>
    </xf>
    <xf numFmtId="2" fontId="6" fillId="39" borderId="89" xfId="15" applyNumberFormat="1" applyFill="1" applyBorder="1" applyAlignment="1">
      <alignment horizontal="left" vertical="top" wrapText="1"/>
    </xf>
    <xf numFmtId="2" fontId="6" fillId="39" borderId="90" xfId="15" applyNumberFormat="1" applyFill="1" applyBorder="1" applyAlignment="1">
      <alignment horizontal="left" vertical="top" wrapText="1"/>
    </xf>
    <xf numFmtId="2" fontId="16" fillId="39" borderId="70" xfId="15" applyNumberFormat="1" applyFont="1" applyFill="1" applyBorder="1" applyAlignment="1">
      <alignment horizontal="center" vertical="center" wrapText="1"/>
    </xf>
    <xf numFmtId="2" fontId="16" fillId="39" borderId="72" xfId="15" applyNumberFormat="1" applyFont="1" applyFill="1" applyBorder="1" applyAlignment="1">
      <alignment horizontal="center" vertical="center" wrapText="1"/>
    </xf>
    <xf numFmtId="2" fontId="16" fillId="39" borderId="71" xfId="15" applyNumberFormat="1" applyFont="1" applyFill="1" applyBorder="1" applyAlignment="1">
      <alignment horizontal="center" vertical="center" wrapText="1"/>
    </xf>
    <xf numFmtId="0" fontId="16" fillId="40" borderId="70" xfId="15" applyFont="1" applyFill="1" applyBorder="1" applyAlignment="1">
      <alignment horizontal="left" vertical="center" wrapText="1"/>
    </xf>
    <xf numFmtId="0" fontId="16" fillId="40" borderId="72" xfId="15" applyFont="1" applyFill="1" applyBorder="1" applyAlignment="1">
      <alignment horizontal="left" vertical="center" wrapText="1"/>
    </xf>
    <xf numFmtId="0" fontId="16" fillId="40" borderId="71" xfId="15" applyFont="1" applyFill="1" applyBorder="1" applyAlignment="1">
      <alignment horizontal="left" vertical="center" wrapText="1"/>
    </xf>
    <xf numFmtId="0" fontId="16" fillId="13" borderId="70" xfId="15" applyFont="1" applyFill="1" applyBorder="1" applyAlignment="1">
      <alignment horizontal="center" vertical="center" wrapText="1"/>
    </xf>
    <xf numFmtId="0" fontId="16" fillId="13" borderId="72" xfId="15" applyFont="1" applyFill="1" applyBorder="1" applyAlignment="1">
      <alignment horizontal="center" vertical="center" wrapText="1"/>
    </xf>
    <xf numFmtId="0" fontId="35" fillId="0" borderId="0" xfId="0" applyFont="1" applyAlignment="1">
      <alignment horizontal="left" wrapText="1"/>
    </xf>
    <xf numFmtId="0" fontId="27" fillId="22" borderId="0" xfId="0" applyFont="1" applyFill="1" applyAlignment="1">
      <alignment horizontal="left" wrapText="1"/>
    </xf>
    <xf numFmtId="0" fontId="27" fillId="22" borderId="0" xfId="0" applyFont="1" applyFill="1" applyAlignment="1">
      <alignment horizontal="left" vertical="top" wrapText="1"/>
    </xf>
    <xf numFmtId="0" fontId="35" fillId="25" borderId="1" xfId="0" applyFont="1" applyFill="1" applyBorder="1" applyAlignment="1">
      <alignment horizontal="left" wrapText="1"/>
    </xf>
    <xf numFmtId="0" fontId="35" fillId="25" borderId="3" xfId="0" applyFont="1" applyFill="1" applyBorder="1" applyAlignment="1">
      <alignment horizontal="left" wrapText="1"/>
    </xf>
    <xf numFmtId="0" fontId="55" fillId="24" borderId="0" xfId="0" applyFont="1" applyFill="1" applyAlignment="1">
      <alignment horizontal="left" wrapText="1"/>
    </xf>
    <xf numFmtId="0" fontId="55" fillId="24" borderId="47" xfId="0" applyFont="1" applyFill="1" applyBorder="1" applyAlignment="1">
      <alignment horizontal="left" wrapText="1"/>
    </xf>
    <xf numFmtId="0" fontId="35" fillId="25" borderId="12" xfId="0" applyFont="1" applyFill="1" applyBorder="1" applyAlignment="1">
      <alignment horizontal="left" wrapText="1"/>
    </xf>
    <xf numFmtId="0" fontId="35" fillId="25" borderId="14" xfId="0" applyFont="1" applyFill="1" applyBorder="1" applyAlignment="1">
      <alignment horizontal="left" wrapText="1"/>
    </xf>
    <xf numFmtId="0" fontId="35" fillId="25" borderId="1" xfId="0" applyFont="1" applyFill="1" applyBorder="1" applyAlignment="1">
      <alignment horizontal="left" textRotation="90" wrapText="1"/>
    </xf>
    <xf numFmtId="0" fontId="27" fillId="22" borderId="3" xfId="15" applyFont="1" applyFill="1" applyBorder="1" applyAlignment="1">
      <alignment horizontal="left" vertical="center" wrapText="1"/>
    </xf>
    <xf numFmtId="0" fontId="27" fillId="22" borderId="9" xfId="15" applyFont="1" applyFill="1" applyBorder="1" applyAlignment="1">
      <alignment horizontal="left" vertical="center" wrapText="1"/>
    </xf>
    <xf numFmtId="0" fontId="15" fillId="0" borderId="0" xfId="0" applyFont="1"/>
    <xf numFmtId="0" fontId="15" fillId="0" borderId="0" xfId="0" applyFont="1" applyAlignment="1">
      <alignment horizontal="left" wrapText="1"/>
    </xf>
    <xf numFmtId="0" fontId="101" fillId="22" borderId="0" xfId="0" applyFont="1" applyFill="1" applyAlignment="1">
      <alignment horizontal="left" vertical="center" wrapText="1"/>
    </xf>
    <xf numFmtId="0" fontId="27" fillId="22" borderId="0" xfId="0" applyFont="1" applyFill="1" applyAlignment="1">
      <alignment horizontal="left" vertical="center" wrapText="1"/>
    </xf>
    <xf numFmtId="0" fontId="35" fillId="0" borderId="0" xfId="0" applyFont="1"/>
    <xf numFmtId="0" fontId="58" fillId="0" borderId="0" xfId="1" applyFont="1" applyAlignment="1" applyProtection="1"/>
    <xf numFmtId="0" fontId="35" fillId="13" borderId="29" xfId="0" applyFont="1" applyFill="1" applyBorder="1" applyAlignment="1">
      <alignment horizontal="left" vertical="center" wrapText="1"/>
    </xf>
    <xf numFmtId="0" fontId="35" fillId="13" borderId="0" xfId="0" applyFont="1" applyFill="1" applyAlignment="1">
      <alignment horizontal="left" vertical="center" wrapText="1"/>
    </xf>
    <xf numFmtId="0" fontId="27" fillId="9" borderId="3" xfId="0" applyFont="1" applyFill="1" applyBorder="1" applyAlignment="1">
      <alignment horizontal="left" vertical="center"/>
    </xf>
    <xf numFmtId="0" fontId="27" fillId="9" borderId="9" xfId="0" applyFont="1" applyFill="1" applyBorder="1" applyAlignment="1">
      <alignment horizontal="left" vertical="center"/>
    </xf>
    <xf numFmtId="0" fontId="27" fillId="14" borderId="9" xfId="0" applyFont="1" applyFill="1" applyBorder="1" applyAlignment="1">
      <alignment horizontal="left" vertical="center" wrapText="1"/>
    </xf>
    <xf numFmtId="0" fontId="27" fillId="27" borderId="3" xfId="0" applyFont="1" applyFill="1" applyBorder="1" applyAlignment="1">
      <alignment horizontal="left" vertical="center" wrapText="1"/>
    </xf>
    <xf numFmtId="0" fontId="27" fillId="27" borderId="9" xfId="0" applyFont="1" applyFill="1" applyBorder="1" applyAlignment="1">
      <alignment horizontal="left" vertical="center"/>
    </xf>
    <xf numFmtId="0" fontId="35" fillId="13" borderId="11" xfId="0" applyFont="1" applyFill="1" applyBorder="1" applyAlignment="1">
      <alignment horizontal="left" vertical="center" wrapText="1"/>
    </xf>
    <xf numFmtId="0" fontId="15" fillId="0" borderId="0" xfId="0" applyFont="1" applyAlignment="1">
      <alignment horizontal="center" vertical="top" wrapText="1"/>
    </xf>
    <xf numFmtId="0" fontId="101" fillId="22" borderId="0" xfId="0" applyFont="1" applyFill="1" applyAlignment="1">
      <alignment horizontal="left" wrapText="1"/>
    </xf>
    <xf numFmtId="0" fontId="67" fillId="0" borderId="0" xfId="0" applyFont="1" applyAlignment="1" applyProtection="1">
      <alignment horizontal="center" vertical="top"/>
      <protection locked="0"/>
    </xf>
    <xf numFmtId="0" fontId="67" fillId="0" borderId="0" xfId="0" applyFont="1" applyAlignment="1" applyProtection="1">
      <alignment horizontal="center" vertical="top" wrapText="1"/>
      <protection locked="0"/>
    </xf>
    <xf numFmtId="0" fontId="68" fillId="0" borderId="9" xfId="7" applyFont="1" applyBorder="1" applyAlignment="1">
      <alignment horizontal="center" vertical="center" wrapText="1"/>
    </xf>
    <xf numFmtId="0" fontId="69" fillId="0" borderId="9" xfId="6" applyFont="1" applyBorder="1" applyAlignment="1">
      <alignment horizontal="center"/>
    </xf>
    <xf numFmtId="0" fontId="6" fillId="0" borderId="0" xfId="6" applyAlignment="1">
      <alignment horizontal="left" vertical="top" wrapText="1"/>
    </xf>
    <xf numFmtId="0" fontId="35" fillId="0" borderId="0" xfId="7" applyFont="1" applyAlignment="1">
      <alignment horizontal="left" vertical="top"/>
    </xf>
    <xf numFmtId="0" fontId="35" fillId="0" borderId="0" xfId="7" applyFont="1" applyAlignment="1">
      <alignment horizontal="left" vertical="top" wrapText="1"/>
    </xf>
    <xf numFmtId="0" fontId="15" fillId="0" borderId="0" xfId="7" applyFont="1" applyAlignment="1">
      <alignment horizontal="left" vertical="top"/>
    </xf>
    <xf numFmtId="0" fontId="33" fillId="0" borderId="0" xfId="7" applyFont="1" applyAlignment="1">
      <alignment horizontal="left" vertical="top" wrapText="1"/>
    </xf>
    <xf numFmtId="0" fontId="15" fillId="0" borderId="0" xfId="7" applyFont="1" applyAlignment="1">
      <alignment horizontal="right" vertical="top" wrapText="1"/>
    </xf>
    <xf numFmtId="0" fontId="15" fillId="0" borderId="0" xfId="0" applyFont="1" applyAlignment="1">
      <alignment horizontal="right" vertical="top" wrapText="1"/>
    </xf>
    <xf numFmtId="0" fontId="44" fillId="0" borderId="0" xfId="7" applyFont="1" applyAlignment="1">
      <alignment horizontal="center" vertical="top"/>
    </xf>
    <xf numFmtId="0" fontId="44" fillId="0" borderId="0" xfId="7" applyFont="1" applyAlignment="1">
      <alignment horizontal="center" vertical="top" wrapText="1"/>
    </xf>
    <xf numFmtId="0" fontId="12" fillId="0" borderId="12" xfId="7" applyFont="1" applyBorder="1" applyAlignment="1">
      <alignment horizontal="left" vertical="center" wrapText="1"/>
    </xf>
    <xf numFmtId="0" fontId="12" fillId="0" borderId="13" xfId="7" applyFont="1" applyBorder="1" applyAlignment="1">
      <alignment horizontal="left" vertical="center" wrapText="1"/>
    </xf>
    <xf numFmtId="0" fontId="12" fillId="0" borderId="14" xfId="7" applyFont="1" applyBorder="1" applyAlignment="1">
      <alignment horizontal="left" vertical="center" wrapText="1"/>
    </xf>
    <xf numFmtId="0" fontId="15" fillId="0" borderId="0" xfId="6" applyFont="1" applyAlignment="1">
      <alignment horizontal="left" vertical="top" wrapText="1"/>
    </xf>
    <xf numFmtId="0" fontId="35" fillId="0" borderId="7" xfId="7" applyFont="1" applyBorder="1" applyAlignment="1">
      <alignment horizontal="left" vertical="center" wrapText="1"/>
    </xf>
    <xf numFmtId="0" fontId="35" fillId="0" borderId="10" xfId="7" applyFont="1" applyBorder="1" applyAlignment="1">
      <alignment horizontal="left" vertical="center" wrapText="1"/>
    </xf>
    <xf numFmtId="0" fontId="35" fillId="0" borderId="8" xfId="7" applyFont="1" applyBorder="1" applyAlignment="1">
      <alignment horizontal="left" vertical="center" wrapText="1"/>
    </xf>
    <xf numFmtId="0" fontId="73" fillId="0" borderId="10" xfId="7" applyFont="1" applyBorder="1" applyAlignment="1">
      <alignment horizontal="left" vertical="top" wrapText="1"/>
    </xf>
    <xf numFmtId="0" fontId="73" fillId="0" borderId="8" xfId="7" applyFont="1" applyBorder="1" applyAlignment="1">
      <alignment horizontal="left" vertical="top" wrapText="1"/>
    </xf>
    <xf numFmtId="0" fontId="19" fillId="0" borderId="23" xfId="0" applyFont="1" applyBorder="1" applyAlignment="1">
      <alignment vertical="top" wrapText="1"/>
    </xf>
    <xf numFmtId="0" fontId="19" fillId="0" borderId="22" xfId="0" applyFont="1" applyBorder="1" applyAlignment="1">
      <alignment vertical="top" wrapText="1"/>
    </xf>
    <xf numFmtId="0" fontId="19" fillId="3" borderId="27" xfId="0" applyFont="1" applyFill="1" applyBorder="1" applyAlignment="1">
      <alignment vertical="top" wrapText="1"/>
    </xf>
    <xf numFmtId="0" fontId="19" fillId="3" borderId="28" xfId="0" applyFont="1" applyFill="1" applyBorder="1" applyAlignment="1">
      <alignment vertical="top" wrapText="1"/>
    </xf>
    <xf numFmtId="0" fontId="19" fillId="0" borderId="19" xfId="0" applyFont="1" applyBorder="1" applyAlignment="1">
      <alignment vertical="top" wrapText="1"/>
    </xf>
    <xf numFmtId="0" fontId="19" fillId="3" borderId="29" xfId="0" applyFont="1" applyFill="1" applyBorder="1" applyAlignment="1">
      <alignment vertical="top" wrapText="1"/>
    </xf>
    <xf numFmtId="0" fontId="21" fillId="0" borderId="23" xfId="0" applyFont="1" applyBorder="1" applyAlignment="1">
      <alignment vertical="top" wrapText="1"/>
    </xf>
    <xf numFmtId="0" fontId="21" fillId="0" borderId="22" xfId="0" applyFont="1" applyBorder="1" applyAlignment="1">
      <alignment vertical="top" wrapText="1"/>
    </xf>
    <xf numFmtId="0" fontId="15" fillId="0" borderId="23" xfId="0" applyFont="1" applyBorder="1" applyAlignment="1">
      <alignment vertical="top" wrapText="1"/>
    </xf>
    <xf numFmtId="0" fontId="15" fillId="0" borderId="22" xfId="0" applyFont="1" applyBorder="1" applyAlignment="1">
      <alignment vertical="top" wrapText="1"/>
    </xf>
    <xf numFmtId="0" fontId="15" fillId="3" borderId="27" xfId="0" applyFont="1" applyFill="1" applyBorder="1" applyAlignment="1">
      <alignment vertical="top" wrapText="1"/>
    </xf>
    <xf numFmtId="0" fontId="15" fillId="3" borderId="28" xfId="0" applyFont="1" applyFill="1" applyBorder="1" applyAlignment="1">
      <alignment vertical="top" wrapText="1"/>
    </xf>
    <xf numFmtId="0" fontId="35" fillId="0" borderId="23" xfId="0" applyFont="1" applyBorder="1" applyAlignment="1">
      <alignment vertical="top" wrapText="1"/>
    </xf>
    <xf numFmtId="0" fontId="35" fillId="0" borderId="22" xfId="0" applyFont="1" applyBorder="1" applyAlignment="1">
      <alignment vertical="top" wrapText="1"/>
    </xf>
    <xf numFmtId="0" fontId="15" fillId="0" borderId="19" xfId="0" applyFont="1" applyBorder="1" applyAlignment="1">
      <alignment vertical="top" wrapText="1"/>
    </xf>
    <xf numFmtId="0" fontId="15" fillId="3" borderId="29" xfId="0" applyFont="1" applyFill="1" applyBorder="1" applyAlignment="1">
      <alignment vertical="top" wrapText="1"/>
    </xf>
    <xf numFmtId="0" fontId="101" fillId="22" borderId="0" xfId="0" applyFont="1" applyFill="1" applyAlignment="1">
      <alignment horizontal="left"/>
    </xf>
    <xf numFmtId="0" fontId="101" fillId="22" borderId="4" xfId="0" applyFont="1" applyFill="1" applyBorder="1" applyAlignment="1">
      <alignment horizontal="left"/>
    </xf>
    <xf numFmtId="0" fontId="43" fillId="17" borderId="0" xfId="0" applyFont="1" applyFill="1" applyAlignment="1">
      <alignment horizontal="left" vertical="top"/>
    </xf>
    <xf numFmtId="0" fontId="43" fillId="17" borderId="4" xfId="0" applyFont="1" applyFill="1" applyBorder="1" applyAlignment="1">
      <alignment horizontal="left" vertical="top"/>
    </xf>
    <xf numFmtId="0" fontId="16" fillId="17" borderId="0" xfId="0" applyFont="1" applyFill="1" applyAlignment="1">
      <alignment horizontal="left" vertical="top" wrapText="1"/>
    </xf>
    <xf numFmtId="0" fontId="6" fillId="17" borderId="0" xfId="0" applyFont="1" applyFill="1" applyAlignment="1">
      <alignment horizontal="left" vertical="top"/>
    </xf>
    <xf numFmtId="0" fontId="101" fillId="22" borderId="0" xfId="0" applyFont="1" applyFill="1" applyAlignment="1">
      <alignment horizontal="left" vertical="center"/>
    </xf>
    <xf numFmtId="0" fontId="35" fillId="7" borderId="0" xfId="0" applyFont="1" applyFill="1" applyAlignment="1">
      <alignment vertical="top" wrapText="1"/>
    </xf>
    <xf numFmtId="0" fontId="15" fillId="0" borderId="0" xfId="0" applyFont="1" applyAlignment="1">
      <alignment vertical="top" wrapText="1"/>
    </xf>
    <xf numFmtId="0" fontId="27" fillId="35" borderId="1" xfId="0" applyFont="1" applyFill="1" applyBorder="1" applyAlignment="1">
      <alignment horizontal="center" vertical="top" wrapText="1"/>
    </xf>
    <xf numFmtId="0" fontId="79" fillId="8" borderId="1" xfId="0" applyFont="1" applyFill="1" applyBorder="1" applyAlignment="1">
      <alignment horizontal="center" vertical="top" wrapText="1"/>
    </xf>
    <xf numFmtId="0" fontId="43" fillId="15" borderId="1" xfId="0" applyFont="1" applyFill="1" applyBorder="1" applyAlignment="1">
      <alignment horizontal="left" vertical="center" wrapText="1"/>
    </xf>
    <xf numFmtId="0" fontId="28" fillId="22" borderId="0" xfId="0" applyFont="1" applyFill="1" applyAlignment="1">
      <alignment horizontal="left" vertical="top" wrapText="1"/>
    </xf>
    <xf numFmtId="0" fontId="19" fillId="7" borderId="0" xfId="0" applyFont="1" applyFill="1" applyAlignment="1">
      <alignment horizontal="left" vertical="top" wrapText="1"/>
    </xf>
    <xf numFmtId="0" fontId="43" fillId="8" borderId="1" xfId="0" applyFont="1" applyFill="1" applyBorder="1" applyAlignment="1">
      <alignment horizontal="left" vertical="center" wrapText="1"/>
    </xf>
    <xf numFmtId="0" fontId="43" fillId="8" borderId="3" xfId="0" applyFont="1" applyFill="1" applyBorder="1" applyAlignment="1">
      <alignment horizontal="left" vertical="center" wrapText="1"/>
    </xf>
    <xf numFmtId="0" fontId="43" fillId="8" borderId="9"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35" fillId="8" borderId="1" xfId="0" applyFont="1" applyFill="1" applyBorder="1" applyAlignment="1">
      <alignment vertical="top" wrapText="1"/>
    </xf>
    <xf numFmtId="0" fontId="15" fillId="8" borderId="1" xfId="0" applyFont="1" applyFill="1" applyBorder="1" applyAlignment="1">
      <alignment vertical="top" wrapText="1"/>
    </xf>
    <xf numFmtId="164" fontId="35" fillId="8" borderId="3" xfId="0" applyNumberFormat="1" applyFont="1" applyFill="1" applyBorder="1" applyAlignment="1">
      <alignment vertical="top" wrapText="1"/>
    </xf>
    <xf numFmtId="164" fontId="35" fillId="8" borderId="9" xfId="0" applyNumberFormat="1" applyFont="1" applyFill="1" applyBorder="1" applyAlignment="1">
      <alignment vertical="top" wrapText="1"/>
    </xf>
    <xf numFmtId="164" fontId="35" fillId="8" borderId="6" xfId="0" applyNumberFormat="1" applyFont="1" applyFill="1" applyBorder="1" applyAlignment="1">
      <alignment vertical="top" wrapText="1"/>
    </xf>
    <xf numFmtId="0" fontId="27" fillId="22" borderId="30" xfId="0" applyFont="1" applyFill="1" applyBorder="1" applyAlignment="1">
      <alignment horizontal="left"/>
    </xf>
  </cellXfs>
  <cellStyles count="18">
    <cellStyle name="Hyperlink" xfId="1" builtinId="8"/>
    <cellStyle name="Normal" xfId="0" builtinId="0"/>
    <cellStyle name="Normal 2" xfId="9" xr:uid="{4984BC7C-7169-4DAC-9964-37E588D6242D}"/>
    <cellStyle name="Normal 2 2" xfId="10" xr:uid="{4D8D3B47-AD0C-4956-9F7D-16A9B1928A89}"/>
    <cellStyle name="Normal 2 2 2" xfId="13" xr:uid="{5F022214-7675-4F8E-97D7-B8D718C00016}"/>
    <cellStyle name="Normal 2 2 2 2" xfId="16" xr:uid="{1B4D68C9-EA4C-466D-B5C3-9542F3242D96}"/>
    <cellStyle name="Normal 3" xfId="2" xr:uid="{00000000-0005-0000-0000-000002000000}"/>
    <cellStyle name="Normal 4" xfId="15" xr:uid="{842F259F-E1C1-42E1-9368-823C8DBB0BEC}"/>
    <cellStyle name="Normal 5" xfId="3" xr:uid="{00000000-0005-0000-0000-000003000000}"/>
    <cellStyle name="Normal 5 2" xfId="11" xr:uid="{2C3CF81B-91CD-4E16-B575-F6907EEEAC26}"/>
    <cellStyle name="Normal 7" xfId="17" xr:uid="{1FBC2B02-528D-AF40-9665-DB6C75210874}"/>
    <cellStyle name="Normal_Draft FM report template" xfId="14" xr:uid="{08E49CB2-D786-4F81-85C1-C2A7AAEC12D2}"/>
    <cellStyle name="Normal_glossary" xfId="4" xr:uid="{00000000-0005-0000-0000-000005000000}"/>
    <cellStyle name="Normal_RT-COC-001-13 Report spreadsheet" xfId="5" xr:uid="{00000000-0005-0000-0000-000006000000}"/>
    <cellStyle name="Normal_RT-COC-001-18 Report spreadsheet" xfId="6" xr:uid="{00000000-0005-0000-0000-000007000000}"/>
    <cellStyle name="Normal_RT-FM-001-03 Forest cert report template" xfId="7" xr:uid="{00000000-0005-0000-0000-000008000000}"/>
    <cellStyle name="Normal_T&amp;M RA report 2005 draft 2" xfId="8" xr:uid="{00000000-0005-0000-0000-000009000000}"/>
    <cellStyle name="Output" xfId="12" builtinId="21"/>
  </cellStyles>
  <dxfs count="43">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EFBE6"/>
        </patternFill>
      </fill>
    </dxf>
    <dxf>
      <font>
        <color rgb="FF9C0006"/>
      </font>
      <fill>
        <patternFill>
          <bgColor rgb="FFFFC7CE"/>
        </patternFill>
      </fill>
    </dxf>
    <dxf>
      <fill>
        <patternFill>
          <bgColor rgb="FFFEFBE6"/>
        </patternFill>
      </fill>
    </dxf>
    <dxf>
      <font>
        <color rgb="FF9C0006"/>
      </font>
      <fill>
        <patternFill>
          <bgColor rgb="FFFFC7CE"/>
        </patternFill>
      </fill>
    </dxf>
    <dxf>
      <fill>
        <patternFill>
          <bgColor rgb="FFFFC000"/>
        </patternFill>
      </fill>
    </dxf>
    <dxf>
      <fill>
        <patternFill>
          <bgColor rgb="FFFEFBE6"/>
        </patternFill>
      </fill>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dxf>
    <dxf>
      <font>
        <strike val="0"/>
        <outline val="0"/>
        <shadow val="0"/>
        <u val="none"/>
        <vertAlign val="baseline"/>
        <name val="Arial"/>
        <family val="2"/>
        <scheme val="none"/>
      </font>
      <alignment horizontal="left" vertical="center" textRotation="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n">
          <color indexed="64"/>
        </bottom>
      </border>
    </dxf>
    <dxf>
      <font>
        <strike val="0"/>
        <outline val="0"/>
        <shadow val="0"/>
        <u val="none"/>
        <vertAlign val="baseline"/>
        <color theme="1"/>
        <name val="Arial"/>
        <family val="2"/>
        <scheme val="none"/>
      </font>
      <fill>
        <patternFill patternType="solid">
          <fgColor indexed="64"/>
          <bgColor theme="9" tint="0.59999389629810485"/>
        </patternFill>
      </fill>
      <border diagonalUp="0" diagonalDown="0" outline="0">
        <left/>
        <right/>
        <top/>
        <bottom/>
      </border>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border>
        <left/>
        <right/>
        <top/>
        <bottom/>
        <vertical/>
        <horizontal/>
      </border>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border>
        <left/>
        <right/>
        <top/>
        <bottom/>
        <vertical/>
        <horizontal/>
      </border>
    </dxf>
    <dxf>
      <font>
        <color rgb="FF9C0006"/>
      </font>
      <fill>
        <patternFill>
          <bgColor rgb="FFFFC7CE"/>
        </patternFill>
      </fill>
    </dxf>
    <dxf>
      <font>
        <b/>
        <i val="0"/>
        <color theme="5" tint="-0.499984740745262"/>
      </font>
      <fill>
        <patternFill>
          <bgColor theme="0"/>
        </patternFill>
      </fill>
      <border>
        <left style="thin">
          <color theme="5" tint="-0.499984740745262"/>
        </left>
        <right style="thin">
          <color theme="5" tint="-0.499984740745262"/>
        </right>
        <top style="thin">
          <color theme="5" tint="-0.499984740745262"/>
        </top>
        <bottom style="thin">
          <color theme="5" tint="-0.499984740745262"/>
        </bottom>
        <vertical/>
        <horizontal/>
      </border>
    </dxf>
    <dxf>
      <font>
        <b/>
        <i val="0"/>
        <color theme="6" tint="-0.499984740745262"/>
      </font>
      <fill>
        <patternFill>
          <bgColor theme="0"/>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C0006"/>
      </font>
      <fill>
        <patternFill>
          <bgColor rgb="FFFFC7CE"/>
        </patternFill>
      </fill>
    </dxf>
    <dxf>
      <font>
        <color rgb="FF9C0006"/>
      </font>
      <fill>
        <patternFill>
          <bgColor rgb="FFFFC7CE"/>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CC"/>
        </patternFill>
      </fill>
    </dxf>
    <dxf>
      <fill>
        <patternFill>
          <bgColor theme="0" tint="-0.14996795556505021"/>
        </patternFill>
      </fill>
    </dxf>
    <dxf>
      <fill>
        <patternFill>
          <bgColor rgb="FFFEFCE6"/>
        </patternFill>
      </fill>
    </dxf>
  </dxfs>
  <tableStyles count="0" defaultTableStyle="TableStyleMedium2" defaultPivotStyle="PivotStyleLight16"/>
  <colors>
    <mruColors>
      <color rgb="FFFDFDDB"/>
      <color rgb="FFFEFBE6"/>
      <color rgb="FFFFFFEB"/>
      <color rgb="FFFEFCE6"/>
      <color rgb="FFEFFBF1"/>
      <color rgb="FF9CD77B"/>
      <color rgb="FF008080"/>
      <color rgb="FF38506C"/>
      <color rgb="FF50902C"/>
      <color rgb="FFA77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377190</xdr:colOff>
      <xdr:row>0</xdr:row>
      <xdr:rowOff>179069</xdr:rowOff>
    </xdr:from>
    <xdr:to>
      <xdr:col>2</xdr:col>
      <xdr:colOff>873802</xdr:colOff>
      <xdr:row>0</xdr:row>
      <xdr:rowOff>1445894</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190" y="179069"/>
          <a:ext cx="2001562"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86B65563-5415-7D4D-BC4B-94E65E1833B7}"/>
            </a:ext>
          </a:extLst>
        </xdr:cNvPr>
        <xdr:cNvSpPr/>
      </xdr:nvSpPr>
      <xdr:spPr bwMode="auto">
        <a:xfrm>
          <a:off x="7543800" y="4778375"/>
          <a:ext cx="35560" cy="200660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899C8219-8AA6-C844-B08B-FF5D4FF13429}"/>
            </a:ext>
          </a:extLst>
        </xdr:cNvPr>
        <xdr:cNvSpPr/>
      </xdr:nvSpPr>
      <xdr:spPr bwMode="auto">
        <a:xfrm>
          <a:off x="7543800" y="4778375"/>
          <a:ext cx="35560" cy="2006600"/>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552450</xdr:colOff>
      <xdr:row>0</xdr:row>
      <xdr:rowOff>301788</xdr:rowOff>
    </xdr:from>
    <xdr:to>
      <xdr:col>3</xdr:col>
      <xdr:colOff>1466850</xdr:colOff>
      <xdr:row>0</xdr:row>
      <xdr:rowOff>1638299</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8230" y="301788"/>
          <a:ext cx="910590" cy="133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1456690</xdr:colOff>
      <xdr:row>0</xdr:row>
      <xdr:rowOff>1383030</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514350</xdr:colOff>
      <xdr:row>0</xdr:row>
      <xdr:rowOff>258034</xdr:rowOff>
    </xdr:from>
    <xdr:to>
      <xdr:col>3</xdr:col>
      <xdr:colOff>1485900</xdr:colOff>
      <xdr:row>0</xdr:row>
      <xdr:rowOff>1689734</xdr:rowOff>
    </xdr:to>
    <xdr:pic>
      <xdr:nvPicPr>
        <xdr:cNvPr id="54371" name="Picture 1">
          <a:extLst>
            <a:ext uri="{FF2B5EF4-FFF2-40B4-BE49-F238E27FC236}">
              <a16:creationId xmlns:a16="http://schemas.microsoft.com/office/drawing/2014/main" id="{DBD7F787-1FD1-4905-BF4A-7D8CD845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0130" y="258034"/>
          <a:ext cx="971550" cy="142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1463040</xdr:colOff>
      <xdr:row>0</xdr:row>
      <xdr:rowOff>1390650</xdr:rowOff>
    </xdr:to>
    <xdr:pic>
      <xdr:nvPicPr>
        <xdr:cNvPr id="54372"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7B885AC-18D1-4CBC-95B0-3427FC4DB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447675</xdr:colOff>
      <xdr:row>1</xdr:row>
      <xdr:rowOff>0</xdr:rowOff>
    </xdr:from>
    <xdr:to>
      <xdr:col>0</xdr:col>
      <xdr:colOff>400050</xdr:colOff>
      <xdr:row>1</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0D0B9A-BF70-4ABB-8F7D-8AD910F1878C}" name="Table252" displayName="Table252" ref="B245:D249" totalsRowShown="0" headerRowDxfId="23" dataDxfId="21" headerRowBorderDxfId="22">
  <tableColumns count="3">
    <tableColumn id="1" xr3:uid="{8CAEF0C2-0B7F-43BB-A4BF-B77FC54C77A1}" name="Size class" dataDxfId="20"/>
    <tableColumn id="2" xr3:uid="{F7470CFE-5EA9-428D-8CCC-93D412DC6438}" name="# of MUs" dataDxfId="19"/>
    <tableColumn id="3" xr3:uid="{DF291B62-BF7B-4EA0-8804-83181AB7ABAB}" name="Internal monitoring (at minimum)" dataDxfId="1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pesticides.fsc.org/strategy-database"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34.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63"/>
  <sheetViews>
    <sheetView topLeftCell="A44" zoomScaleNormal="100" zoomScaleSheetLayoutView="100" workbookViewId="0">
      <selection activeCell="M46" sqref="M46"/>
    </sheetView>
  </sheetViews>
  <sheetFormatPr defaultColWidth="9" defaultRowHeight="12.75"/>
  <cols>
    <col min="1" max="1" width="6" style="740" customWidth="1"/>
    <col min="2" max="2" width="16" style="740" customWidth="1"/>
    <col min="3" max="3" width="16.85546875" style="740" customWidth="1"/>
    <col min="4" max="4" width="15.42578125" style="740" customWidth="1"/>
    <col min="5" max="5" width="19.140625" style="740" customWidth="1"/>
    <col min="6" max="6" width="16.42578125" style="740" customWidth="1"/>
    <col min="7" max="7" width="23.140625" style="740" customWidth="1"/>
    <col min="8" max="8" width="1.85546875" style="740" customWidth="1"/>
    <col min="9" max="16384" width="9" style="740"/>
  </cols>
  <sheetData>
    <row r="1" spans="1:8" ht="129.6" customHeight="1">
      <c r="A1" s="1079"/>
      <c r="B1" s="1080"/>
      <c r="C1" s="1080"/>
      <c r="D1" s="1083" t="s">
        <v>0</v>
      </c>
      <c r="E1" s="1083"/>
      <c r="F1" s="1083"/>
      <c r="G1" s="1083"/>
      <c r="H1" s="732"/>
    </row>
    <row r="2" spans="1:8" ht="16.5" customHeight="1">
      <c r="A2" s="1081" t="s">
        <v>1</v>
      </c>
      <c r="B2" s="1081"/>
      <c r="C2" s="1081"/>
      <c r="D2" s="1084" t="s">
        <v>2595</v>
      </c>
      <c r="E2" s="1084"/>
      <c r="F2" s="1084"/>
      <c r="G2" s="1084"/>
      <c r="H2" s="733"/>
    </row>
    <row r="3" spans="1:8" ht="15">
      <c r="A3" s="1070" t="s">
        <v>2</v>
      </c>
      <c r="B3" s="1070"/>
      <c r="C3" s="1070"/>
      <c r="D3" s="1071" t="s">
        <v>2595</v>
      </c>
      <c r="E3" s="1071"/>
      <c r="F3" s="1071"/>
      <c r="G3" s="1071"/>
      <c r="H3" s="733"/>
    </row>
    <row r="4" spans="1:8" ht="15">
      <c r="A4" s="1085" t="s">
        <v>3</v>
      </c>
      <c r="B4" s="1085"/>
      <c r="C4" s="1085"/>
      <c r="D4" s="1071" t="s">
        <v>2596</v>
      </c>
      <c r="E4" s="1071"/>
      <c r="F4" s="1071"/>
      <c r="G4" s="1071"/>
      <c r="H4" s="733"/>
    </row>
    <row r="5" spans="1:8" ht="15">
      <c r="A5" s="719" t="s">
        <v>4</v>
      </c>
      <c r="B5" s="720"/>
      <c r="C5" s="719"/>
      <c r="D5" s="1071" t="s">
        <v>2597</v>
      </c>
      <c r="E5" s="1071"/>
      <c r="F5" s="1071"/>
      <c r="G5" s="1071"/>
      <c r="H5" s="733"/>
    </row>
    <row r="6" spans="1:8" ht="15" customHeight="1">
      <c r="A6" s="1070" t="s">
        <v>5</v>
      </c>
      <c r="B6" s="1070"/>
      <c r="C6" s="1070"/>
      <c r="D6" s="1071" t="s">
        <v>2598</v>
      </c>
      <c r="E6" s="1071"/>
      <c r="F6" s="1071"/>
      <c r="G6" s="1071"/>
      <c r="H6" s="733"/>
    </row>
    <row r="7" spans="1:8" ht="15" customHeight="1">
      <c r="A7" s="719" t="s">
        <v>6</v>
      </c>
      <c r="B7" s="719"/>
      <c r="C7" s="719"/>
      <c r="D7" s="1071" t="s">
        <v>2599</v>
      </c>
      <c r="E7" s="1071"/>
      <c r="F7" s="1071"/>
      <c r="G7" s="1071"/>
      <c r="H7" s="733"/>
    </row>
    <row r="8" spans="1:8" ht="18">
      <c r="A8" s="719" t="s">
        <v>7</v>
      </c>
      <c r="B8" s="719"/>
      <c r="C8" s="719"/>
      <c r="D8" s="1071" t="s">
        <v>2600</v>
      </c>
      <c r="E8" s="1071"/>
      <c r="F8" s="1071"/>
      <c r="G8" s="1071"/>
      <c r="H8" s="733"/>
    </row>
    <row r="9" spans="1:8" ht="15">
      <c r="A9" s="719" t="s">
        <v>8</v>
      </c>
      <c r="B9" s="720"/>
      <c r="C9" s="719"/>
      <c r="D9" s="1082">
        <v>44916</v>
      </c>
      <c r="E9" s="1071"/>
      <c r="F9" s="1071"/>
      <c r="G9" s="1071"/>
      <c r="H9" s="733"/>
    </row>
    <row r="10" spans="1:8" ht="15">
      <c r="A10" s="1070" t="s">
        <v>9</v>
      </c>
      <c r="B10" s="1070"/>
      <c r="C10" s="1070"/>
      <c r="D10" s="1082">
        <v>46741</v>
      </c>
      <c r="E10" s="1071"/>
      <c r="F10" s="1071"/>
      <c r="G10" s="1071"/>
      <c r="H10" s="733"/>
    </row>
    <row r="11" spans="1:8" ht="15" customHeight="1">
      <c r="A11" s="1072"/>
      <c r="B11" s="1073"/>
      <c r="C11" s="1073"/>
      <c r="D11" s="287"/>
      <c r="E11" s="287"/>
      <c r="F11" s="288"/>
      <c r="G11" s="288"/>
      <c r="H11" s="733"/>
    </row>
    <row r="12" spans="1:8" ht="15">
      <c r="A12" s="1072" t="s">
        <v>10</v>
      </c>
      <c r="B12" s="1073"/>
      <c r="C12" s="1073"/>
      <c r="D12" s="713" t="s">
        <v>11</v>
      </c>
      <c r="E12" s="713"/>
      <c r="F12" s="714"/>
      <c r="G12" s="714"/>
      <c r="H12" s="733"/>
    </row>
    <row r="13" spans="1:8" ht="14.25" customHeight="1">
      <c r="A13" s="290"/>
      <c r="B13" s="286"/>
      <c r="C13" s="671"/>
      <c r="D13" s="715" t="s">
        <v>12</v>
      </c>
      <c r="E13" s="715"/>
      <c r="F13" s="716"/>
      <c r="G13" s="716"/>
      <c r="H13" s="733"/>
    </row>
    <row r="14" spans="1:8" ht="13.5" customHeight="1">
      <c r="A14" s="290"/>
      <c r="B14" s="286"/>
      <c r="C14" s="671"/>
      <c r="D14" s="715" t="s">
        <v>13</v>
      </c>
      <c r="E14" s="715"/>
      <c r="F14" s="716"/>
      <c r="G14" s="716"/>
      <c r="H14" s="733"/>
    </row>
    <row r="15" spans="1:8" ht="14.25" customHeight="1">
      <c r="A15" s="290"/>
      <c r="B15" s="286"/>
      <c r="C15" s="671"/>
      <c r="D15" s="715" t="s">
        <v>14</v>
      </c>
      <c r="E15" s="715"/>
      <c r="F15" s="716"/>
      <c r="G15" s="716"/>
      <c r="H15" s="733"/>
    </row>
    <row r="16" spans="1:8" ht="14.25" customHeight="1">
      <c r="A16" s="290"/>
      <c r="B16" s="286"/>
      <c r="C16" s="671"/>
      <c r="D16" s="715" t="s">
        <v>15</v>
      </c>
      <c r="E16" s="715"/>
      <c r="F16" s="716"/>
      <c r="G16" s="716"/>
      <c r="H16" s="733"/>
    </row>
    <row r="17" spans="1:8" ht="14.25" customHeight="1">
      <c r="A17" s="290"/>
      <c r="B17" s="286"/>
      <c r="C17" s="671"/>
      <c r="D17" s="715" t="s">
        <v>16</v>
      </c>
      <c r="E17" s="715"/>
      <c r="F17" s="716"/>
      <c r="G17" s="716"/>
      <c r="H17" s="733"/>
    </row>
    <row r="18" spans="1:8" ht="15" hidden="1" customHeight="1">
      <c r="A18" s="290"/>
      <c r="B18" s="286"/>
      <c r="C18" s="671"/>
      <c r="D18" s="715" t="s">
        <v>17</v>
      </c>
      <c r="E18" s="715"/>
      <c r="F18" s="716"/>
      <c r="G18" s="716"/>
      <c r="H18" s="733"/>
    </row>
    <row r="19" spans="1:8" ht="12.75" hidden="1" customHeight="1">
      <c r="A19" s="290"/>
      <c r="B19" s="286"/>
      <c r="C19" s="671"/>
      <c r="D19" s="715" t="s">
        <v>18</v>
      </c>
      <c r="E19" s="715"/>
      <c r="F19" s="716"/>
      <c r="G19" s="716"/>
      <c r="H19" s="733"/>
    </row>
    <row r="20" spans="1:8" ht="14.25" hidden="1" customHeight="1">
      <c r="A20" s="290"/>
      <c r="B20" s="286"/>
      <c r="C20" s="671"/>
      <c r="D20" s="715" t="s">
        <v>19</v>
      </c>
      <c r="E20" s="715"/>
      <c r="F20" s="716"/>
      <c r="G20" s="716"/>
      <c r="H20" s="733"/>
    </row>
    <row r="21" spans="1:8" ht="14.25" hidden="1" customHeight="1">
      <c r="A21" s="290"/>
      <c r="B21" s="286"/>
      <c r="C21" s="671"/>
      <c r="D21" s="715" t="s">
        <v>20</v>
      </c>
      <c r="E21" s="715"/>
      <c r="F21" s="716"/>
      <c r="G21" s="716"/>
      <c r="H21" s="733"/>
    </row>
    <row r="22" spans="1:8" ht="14.25" hidden="1" customHeight="1">
      <c r="A22" s="290"/>
      <c r="B22" s="286"/>
      <c r="C22" s="671"/>
      <c r="D22" s="715" t="s">
        <v>21</v>
      </c>
      <c r="E22" s="715"/>
      <c r="F22" s="716"/>
      <c r="G22" s="716"/>
      <c r="H22" s="733"/>
    </row>
    <row r="23" spans="1:8" ht="15" customHeight="1">
      <c r="A23" s="290"/>
      <c r="B23" s="286"/>
      <c r="C23" s="671" t="s">
        <v>22</v>
      </c>
      <c r="D23" s="715" t="s">
        <v>3816</v>
      </c>
      <c r="E23" s="715"/>
      <c r="F23" s="716"/>
      <c r="G23" s="716"/>
      <c r="H23" s="733"/>
    </row>
    <row r="24" spans="1:8" ht="15" customHeight="1">
      <c r="A24" s="290"/>
      <c r="B24" s="286"/>
      <c r="C24" s="671"/>
      <c r="D24" s="715" t="s">
        <v>23</v>
      </c>
      <c r="E24" s="715"/>
      <c r="F24" s="716"/>
      <c r="G24" s="716"/>
      <c r="H24" s="733"/>
    </row>
    <row r="25" spans="1:8" ht="15" customHeight="1">
      <c r="A25" s="290"/>
      <c r="B25" s="286"/>
      <c r="C25" s="671"/>
      <c r="D25" s="715" t="s">
        <v>24</v>
      </c>
      <c r="E25" s="715"/>
      <c r="F25" s="716"/>
      <c r="G25" s="716"/>
      <c r="H25" s="733"/>
    </row>
    <row r="26" spans="1:8" ht="14.25" customHeight="1">
      <c r="A26" s="290"/>
      <c r="B26" s="286"/>
      <c r="C26" s="671"/>
      <c r="D26" s="715" t="s">
        <v>25</v>
      </c>
      <c r="E26" s="715"/>
      <c r="F26" s="716"/>
      <c r="G26" s="716"/>
      <c r="H26" s="733"/>
    </row>
    <row r="27" spans="1:8" ht="13.5" customHeight="1">
      <c r="A27" s="290"/>
      <c r="B27" s="286"/>
      <c r="C27" s="671"/>
      <c r="D27" s="715" t="s">
        <v>26</v>
      </c>
      <c r="E27" s="715"/>
      <c r="F27" s="716"/>
      <c r="G27" s="716"/>
      <c r="H27" s="733"/>
    </row>
    <row r="28" spans="1:8" ht="13.5" customHeight="1">
      <c r="A28" s="290"/>
      <c r="B28" s="286"/>
      <c r="C28" s="671"/>
      <c r="D28" s="715" t="s">
        <v>27</v>
      </c>
      <c r="E28" s="715"/>
      <c r="F28" s="716"/>
      <c r="G28" s="716"/>
      <c r="H28" s="733"/>
    </row>
    <row r="29" spans="1:8" ht="13.5" hidden="1" customHeight="1">
      <c r="A29" s="290"/>
      <c r="B29" s="286"/>
      <c r="C29" s="671"/>
      <c r="D29" s="715" t="s">
        <v>28</v>
      </c>
      <c r="E29" s="715"/>
      <c r="F29" s="716"/>
      <c r="G29" s="716"/>
      <c r="H29" s="733"/>
    </row>
    <row r="30" spans="1:8" ht="13.5" hidden="1" customHeight="1">
      <c r="A30" s="290"/>
      <c r="B30" s="286"/>
      <c r="C30" s="671"/>
      <c r="D30" s="715" t="s">
        <v>29</v>
      </c>
      <c r="E30" s="715"/>
      <c r="F30" s="716"/>
      <c r="G30" s="716"/>
      <c r="H30" s="733"/>
    </row>
    <row r="31" spans="1:8" ht="13.5" customHeight="1">
      <c r="A31" s="285"/>
      <c r="B31" s="286"/>
      <c r="C31" s="286"/>
      <c r="D31" s="715" t="s">
        <v>30</v>
      </c>
      <c r="E31" s="715"/>
      <c r="F31" s="716"/>
      <c r="G31" s="716"/>
      <c r="H31" s="733"/>
    </row>
    <row r="32" spans="1:8" ht="14.25" customHeight="1">
      <c r="A32" s="285"/>
      <c r="B32" s="286"/>
      <c r="C32" s="286"/>
      <c r="D32" s="716" t="s">
        <v>31</v>
      </c>
      <c r="E32" s="716"/>
      <c r="F32" s="716"/>
      <c r="G32" s="716"/>
      <c r="H32" s="733"/>
    </row>
    <row r="33" spans="1:8" ht="13.5" customHeight="1">
      <c r="A33" s="285"/>
      <c r="B33" s="286"/>
      <c r="C33" s="286"/>
      <c r="D33" s="717" t="s">
        <v>32</v>
      </c>
      <c r="E33" s="717"/>
      <c r="F33" s="717"/>
      <c r="G33" s="717"/>
      <c r="H33" s="733"/>
    </row>
    <row r="34" spans="1:8" ht="14.25" customHeight="1">
      <c r="A34" s="285"/>
      <c r="B34" s="286"/>
      <c r="C34" s="286"/>
      <c r="D34" s="716" t="s">
        <v>33</v>
      </c>
      <c r="E34" s="716"/>
      <c r="F34" s="716"/>
      <c r="G34" s="716"/>
      <c r="H34" s="733"/>
    </row>
    <row r="35" spans="1:8" ht="15" customHeight="1">
      <c r="A35" s="285"/>
      <c r="B35" s="286"/>
      <c r="C35" s="286"/>
      <c r="D35" s="716" t="s">
        <v>34</v>
      </c>
      <c r="E35" s="716"/>
      <c r="F35" s="716"/>
      <c r="G35" s="716"/>
      <c r="H35" s="733"/>
    </row>
    <row r="36" spans="1:8" ht="14.25" customHeight="1">
      <c r="A36" s="285"/>
      <c r="B36" s="286"/>
      <c r="C36" s="286"/>
      <c r="D36" s="716" t="s">
        <v>35</v>
      </c>
      <c r="E36" s="716"/>
      <c r="F36" s="716"/>
      <c r="G36" s="716"/>
      <c r="H36" s="733"/>
    </row>
    <row r="37" spans="1:8" ht="14.25" hidden="1" customHeight="1">
      <c r="A37" s="285"/>
      <c r="B37" s="286"/>
      <c r="C37" s="286"/>
      <c r="D37" s="716" t="s">
        <v>36</v>
      </c>
      <c r="E37" s="716"/>
      <c r="F37" s="716"/>
      <c r="G37" s="716"/>
      <c r="H37" s="733"/>
    </row>
    <row r="38" spans="1:8" ht="15.75" customHeight="1">
      <c r="A38" s="285"/>
      <c r="B38" s="286"/>
      <c r="C38" s="286"/>
      <c r="D38" s="716" t="s">
        <v>37</v>
      </c>
      <c r="E38" s="716"/>
      <c r="F38" s="716"/>
      <c r="G38" s="716"/>
      <c r="H38" s="733"/>
    </row>
    <row r="39" spans="1:8" ht="14.25" customHeight="1">
      <c r="A39" s="285"/>
      <c r="B39" s="286"/>
      <c r="C39" s="286"/>
      <c r="D39" s="716" t="s">
        <v>38</v>
      </c>
      <c r="E39" s="716"/>
      <c r="F39" s="716"/>
      <c r="G39" s="716"/>
      <c r="H39" s="733"/>
    </row>
    <row r="40" spans="1:8" ht="15" customHeight="1">
      <c r="A40" s="285"/>
      <c r="B40" s="286"/>
      <c r="C40" s="286"/>
      <c r="D40" s="716" t="s">
        <v>39</v>
      </c>
      <c r="E40" s="716"/>
      <c r="F40" s="716"/>
      <c r="G40" s="716"/>
      <c r="H40" s="733"/>
    </row>
    <row r="41" spans="1:8" ht="15" hidden="1" customHeight="1">
      <c r="A41" s="285"/>
      <c r="B41" s="286"/>
      <c r="C41" s="286"/>
      <c r="D41" s="716" t="s">
        <v>40</v>
      </c>
      <c r="E41" s="716"/>
      <c r="F41" s="716"/>
      <c r="G41" s="716"/>
      <c r="H41" s="733"/>
    </row>
    <row r="42" spans="1:8" ht="15" hidden="1" customHeight="1">
      <c r="A42" s="285"/>
      <c r="B42" s="286"/>
      <c r="C42" s="286"/>
      <c r="D42" s="716" t="s">
        <v>41</v>
      </c>
      <c r="E42" s="716"/>
      <c r="F42" s="716"/>
      <c r="G42" s="716"/>
      <c r="H42" s="733"/>
    </row>
    <row r="43" spans="1:8" ht="15" customHeight="1">
      <c r="A43" s="285"/>
      <c r="B43" s="286"/>
      <c r="C43" s="286"/>
      <c r="D43" s="718" t="s">
        <v>42</v>
      </c>
      <c r="E43" s="718"/>
      <c r="F43" s="718"/>
      <c r="G43" s="718"/>
      <c r="H43" s="733"/>
    </row>
    <row r="44" spans="1:8" ht="18">
      <c r="A44" s="289"/>
      <c r="B44" s="283"/>
      <c r="C44" s="284"/>
      <c r="D44" s="284"/>
      <c r="E44" s="284"/>
      <c r="F44" s="284"/>
      <c r="G44" s="284"/>
      <c r="H44" s="734"/>
    </row>
    <row r="45" spans="1:8" s="741" customFormat="1" ht="30">
      <c r="A45" s="721"/>
      <c r="B45" s="721" t="s">
        <v>43</v>
      </c>
      <c r="C45" s="721" t="s">
        <v>44</v>
      </c>
      <c r="D45" s="721" t="s">
        <v>45</v>
      </c>
      <c r="E45" s="721" t="s">
        <v>46</v>
      </c>
      <c r="F45" s="722" t="s">
        <v>47</v>
      </c>
      <c r="G45" s="723" t="s">
        <v>48</v>
      </c>
      <c r="H45" s="735"/>
    </row>
    <row r="46" spans="1:8" ht="57">
      <c r="A46" s="724" t="s">
        <v>49</v>
      </c>
      <c r="B46" s="875" t="s">
        <v>2601</v>
      </c>
      <c r="C46" s="875" t="s">
        <v>2602</v>
      </c>
      <c r="D46" s="875" t="s">
        <v>2603</v>
      </c>
      <c r="E46" s="875">
        <v>44911</v>
      </c>
      <c r="F46" s="875" t="s">
        <v>2604</v>
      </c>
      <c r="G46" s="875">
        <v>44915</v>
      </c>
      <c r="H46" s="736"/>
    </row>
    <row r="47" spans="1:8" ht="36" customHeight="1">
      <c r="A47" s="1045" t="s">
        <v>50</v>
      </c>
      <c r="B47" s="1047" t="s">
        <v>3800</v>
      </c>
      <c r="C47" s="1047" t="s">
        <v>2605</v>
      </c>
      <c r="D47" s="875" t="s">
        <v>3811</v>
      </c>
      <c r="E47" s="1047" t="s">
        <v>3835</v>
      </c>
      <c r="F47" s="875" t="s">
        <v>3811</v>
      </c>
      <c r="G47" s="1048">
        <v>45282</v>
      </c>
      <c r="H47" s="736"/>
    </row>
    <row r="48" spans="1:8" ht="15">
      <c r="A48" s="724" t="s">
        <v>51</v>
      </c>
      <c r="B48" s="1046"/>
      <c r="C48" s="1046"/>
      <c r="D48" s="1046"/>
      <c r="E48" s="1046"/>
      <c r="F48" s="1046"/>
      <c r="G48" s="1046"/>
      <c r="H48" s="736"/>
    </row>
    <row r="49" spans="1:10" ht="15">
      <c r="A49" s="724" t="s">
        <v>52</v>
      </c>
      <c r="B49" s="725"/>
      <c r="C49" s="725"/>
      <c r="D49" s="725"/>
      <c r="E49" s="725"/>
      <c r="F49" s="725"/>
      <c r="G49" s="725"/>
      <c r="H49" s="736"/>
    </row>
    <row r="50" spans="1:10" ht="15">
      <c r="A50" s="724" t="s">
        <v>53</v>
      </c>
      <c r="B50" s="725"/>
      <c r="C50" s="725"/>
      <c r="D50" s="725"/>
      <c r="E50" s="725"/>
      <c r="F50" s="725"/>
      <c r="G50" s="725"/>
      <c r="H50" s="736"/>
    </row>
    <row r="51" spans="1:10" ht="18">
      <c r="A51" s="289"/>
      <c r="B51" s="283"/>
      <c r="C51" s="284"/>
      <c r="D51" s="284"/>
      <c r="E51" s="284"/>
      <c r="F51" s="284"/>
      <c r="G51" s="284"/>
      <c r="H51" s="737"/>
    </row>
    <row r="52" spans="1:10" ht="15" customHeight="1">
      <c r="A52" s="1075" t="s">
        <v>54</v>
      </c>
      <c r="B52" s="1076"/>
      <c r="C52" s="1076"/>
      <c r="D52" s="1076"/>
      <c r="E52" s="1076"/>
      <c r="F52" s="1076"/>
      <c r="G52" s="1076"/>
      <c r="H52" s="738"/>
    </row>
    <row r="53" spans="1:10" ht="14.25">
      <c r="A53" s="677"/>
      <c r="B53" s="678"/>
      <c r="C53" s="278"/>
      <c r="D53" s="278"/>
      <c r="E53" s="278"/>
      <c r="F53" s="278"/>
      <c r="G53" s="278"/>
      <c r="H53" s="737"/>
    </row>
    <row r="54" spans="1:10" ht="15" customHeight="1">
      <c r="A54" s="679"/>
      <c r="B54" s="278"/>
      <c r="C54" s="1074" t="s">
        <v>55</v>
      </c>
      <c r="D54" s="1074"/>
      <c r="E54" s="1074"/>
      <c r="F54" s="1074"/>
      <c r="G54" s="678"/>
      <c r="H54" s="738"/>
      <c r="I54" s="742"/>
      <c r="J54" s="742"/>
    </row>
    <row r="55" spans="1:10" ht="14.25">
      <c r="A55" s="679"/>
      <c r="B55" s="278"/>
      <c r="C55" s="278"/>
      <c r="D55" s="1074" t="s">
        <v>56</v>
      </c>
      <c r="E55" s="1074"/>
      <c r="F55" s="678"/>
      <c r="G55" s="678"/>
      <c r="H55" s="738"/>
      <c r="I55" s="742"/>
      <c r="J55" s="742"/>
    </row>
    <row r="56" spans="1:10" ht="15" customHeight="1">
      <c r="A56" s="679"/>
      <c r="B56" s="278"/>
      <c r="C56" s="1074" t="s">
        <v>57</v>
      </c>
      <c r="D56" s="1074"/>
      <c r="E56" s="1074"/>
      <c r="F56" s="1074"/>
      <c r="G56" s="678"/>
      <c r="H56" s="738"/>
      <c r="I56" s="742"/>
      <c r="J56" s="742"/>
    </row>
    <row r="57" spans="1:10" ht="15" customHeight="1">
      <c r="A57" s="278"/>
      <c r="B57" s="278"/>
      <c r="C57" s="680"/>
      <c r="D57" s="680"/>
      <c r="E57" s="680"/>
      <c r="F57" s="680"/>
      <c r="G57" s="678"/>
      <c r="H57" s="738"/>
      <c r="I57" s="742"/>
      <c r="J57" s="742"/>
    </row>
    <row r="58" spans="1:10" ht="15" customHeight="1">
      <c r="A58" s="1077" t="s">
        <v>58</v>
      </c>
      <c r="B58" s="1078"/>
      <c r="C58" s="1078"/>
      <c r="D58" s="1078"/>
      <c r="E58" s="1078"/>
      <c r="F58" s="1078"/>
      <c r="G58" s="1078"/>
      <c r="H58" s="738"/>
    </row>
    <row r="59" spans="1:10" ht="15" customHeight="1">
      <c r="A59" s="679"/>
      <c r="B59" s="678"/>
      <c r="C59" s="1068" t="s">
        <v>59</v>
      </c>
      <c r="D59" s="1068"/>
      <c r="E59" s="1068"/>
      <c r="F59" s="1068"/>
      <c r="G59" s="678"/>
      <c r="H59" s="738"/>
    </row>
    <row r="60" spans="1:10" ht="14.25">
      <c r="A60" s="679"/>
      <c r="B60" s="678"/>
      <c r="C60" s="678"/>
      <c r="D60" s="1068" t="s">
        <v>60</v>
      </c>
      <c r="E60" s="1069"/>
      <c r="F60" s="678"/>
      <c r="G60" s="678"/>
      <c r="H60" s="738"/>
    </row>
    <row r="61" spans="1:10">
      <c r="A61" s="679"/>
      <c r="B61" s="278"/>
      <c r="C61" s="278"/>
      <c r="D61" s="278"/>
      <c r="E61" s="278"/>
      <c r="F61" s="278"/>
      <c r="G61" s="278"/>
      <c r="H61" s="737"/>
    </row>
    <row r="62" spans="1:10">
      <c r="A62" s="679" t="s">
        <v>2527</v>
      </c>
      <c r="B62" s="278"/>
      <c r="C62" s="278"/>
      <c r="D62" s="278"/>
      <c r="E62" s="278"/>
      <c r="F62" s="278"/>
      <c r="G62" s="681" t="s">
        <v>61</v>
      </c>
      <c r="H62" s="737"/>
    </row>
    <row r="63" spans="1:10">
      <c r="A63" s="682"/>
      <c r="B63" s="683"/>
      <c r="C63" s="683"/>
      <c r="D63" s="683"/>
      <c r="E63" s="683"/>
      <c r="F63" s="683"/>
      <c r="G63" s="683"/>
      <c r="H63" s="739"/>
    </row>
  </sheetData>
  <sheetProtection formatCells="0" formatColumns="0" formatRows="0" insertColumns="0" insertRows="0" insertHyperlinks="0" deleteColumns="0" deleteRows="0" selectLockedCells="1"/>
  <mergeCells count="25">
    <mergeCell ref="A1:C1"/>
    <mergeCell ref="A3:C3"/>
    <mergeCell ref="A2:C2"/>
    <mergeCell ref="D10:G10"/>
    <mergeCell ref="D9:G9"/>
    <mergeCell ref="D1:G1"/>
    <mergeCell ref="D2:G2"/>
    <mergeCell ref="D3:G3"/>
    <mergeCell ref="A4:C4"/>
    <mergeCell ref="D4:G4"/>
    <mergeCell ref="D60:E60"/>
    <mergeCell ref="A10:C10"/>
    <mergeCell ref="D7:G7"/>
    <mergeCell ref="D5:G5"/>
    <mergeCell ref="A11:C11"/>
    <mergeCell ref="A6:C6"/>
    <mergeCell ref="D8:G8"/>
    <mergeCell ref="D6:G6"/>
    <mergeCell ref="D55:E55"/>
    <mergeCell ref="A12:C12"/>
    <mergeCell ref="C56:F56"/>
    <mergeCell ref="C59:F59"/>
    <mergeCell ref="C54:F54"/>
    <mergeCell ref="A52:G52"/>
    <mergeCell ref="A58:G58"/>
  </mergeCells>
  <phoneticPr fontId="9" type="noConversion"/>
  <conditionalFormatting sqref="D2:G10">
    <cfRule type="containsBlanks" dxfId="42" priority="1">
      <formula>LEN(TRIM(D2))=0</formula>
    </cfRule>
  </conditionalFormatting>
  <pageMargins left="0.75" right="0.75" top="1" bottom="1" header="0.5" footer="0.5"/>
  <pageSetup paperSize="9" scale="65"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C57"/>
  <sheetViews>
    <sheetView zoomScaleNormal="100" zoomScaleSheetLayoutView="100" workbookViewId="0">
      <selection activeCell="C30" sqref="C30"/>
    </sheetView>
  </sheetViews>
  <sheetFormatPr defaultColWidth="9" defaultRowHeight="14.25"/>
  <cols>
    <col min="1" max="1" width="7.42578125" style="708" customWidth="1"/>
    <col min="2" max="3" width="49.140625" style="469" customWidth="1"/>
    <col min="4" max="4" width="49.140625" style="710" customWidth="1"/>
    <col min="5" max="5" width="2" style="291" customWidth="1"/>
    <col min="6" max="6" width="9" style="292" hidden="1" customWidth="1"/>
    <col min="7" max="7" width="42" style="292" hidden="1" customWidth="1"/>
    <col min="8" max="9" width="9" style="292" hidden="1" customWidth="1"/>
    <col min="10" max="10" width="12.140625" style="292" hidden="1" customWidth="1"/>
    <col min="11" max="28" width="9" style="292" hidden="1" customWidth="1"/>
    <col min="29" max="29" width="29.140625" style="292" customWidth="1"/>
    <col min="30" max="34" width="9" style="292" customWidth="1"/>
    <col min="35" max="16384" width="9" style="292"/>
  </cols>
  <sheetData>
    <row r="1" spans="1:29" ht="77.25" customHeight="1" thickTop="1" thickBot="1">
      <c r="A1" s="688">
        <v>1</v>
      </c>
      <c r="B1" s="689" t="s">
        <v>62</v>
      </c>
      <c r="C1" s="462"/>
      <c r="D1" s="690" t="s">
        <v>63</v>
      </c>
      <c r="AC1" s="665" t="s">
        <v>64</v>
      </c>
    </row>
    <row r="2" spans="1:29" ht="46.5" customHeight="1" thickTop="1">
      <c r="A2" s="688"/>
      <c r="B2" s="1086" t="s">
        <v>65</v>
      </c>
      <c r="C2" s="1087"/>
      <c r="D2" s="1087"/>
    </row>
    <row r="3" spans="1:29" ht="30.6" customHeight="1" thickBot="1">
      <c r="A3" s="691">
        <v>1.1000000000000001</v>
      </c>
      <c r="B3" s="664" t="s">
        <v>66</v>
      </c>
      <c r="C3" s="664" t="s">
        <v>67</v>
      </c>
      <c r="D3" s="664" t="s">
        <v>68</v>
      </c>
      <c r="E3" s="34"/>
    </row>
    <row r="4" spans="1:29" ht="32.450000000000003" customHeight="1" thickTop="1" thickBot="1">
      <c r="A4" s="692" t="s">
        <v>69</v>
      </c>
      <c r="B4" s="693" t="s">
        <v>70</v>
      </c>
      <c r="C4" s="824" t="str">
        <f>Cover!D7</f>
        <v>SA-FM/COC-007898</v>
      </c>
      <c r="D4" s="694" t="s">
        <v>71</v>
      </c>
      <c r="E4" s="34"/>
    </row>
    <row r="5" spans="1:29" ht="32.450000000000003" customHeight="1" thickTop="1">
      <c r="A5" s="692" t="s">
        <v>72</v>
      </c>
      <c r="B5" s="694" t="s">
        <v>73</v>
      </c>
      <c r="C5" s="463" t="s">
        <v>74</v>
      </c>
      <c r="D5" s="695"/>
      <c r="E5" s="34"/>
    </row>
    <row r="6" spans="1:29" ht="77.45" customHeight="1">
      <c r="A6" s="692" t="s">
        <v>75</v>
      </c>
      <c r="B6" s="694" t="s">
        <v>76</v>
      </c>
      <c r="C6" s="470" t="s">
        <v>77</v>
      </c>
      <c r="D6" s="694" t="s">
        <v>78</v>
      </c>
      <c r="E6" s="34"/>
    </row>
    <row r="7" spans="1:29" ht="32.450000000000003" customHeight="1" thickBot="1">
      <c r="A7" s="691">
        <v>1.2</v>
      </c>
      <c r="B7" s="696" t="s">
        <v>79</v>
      </c>
      <c r="C7" s="464"/>
      <c r="D7" s="462"/>
      <c r="E7" s="34"/>
    </row>
    <row r="8" spans="1:29" ht="32.450000000000003" customHeight="1" thickTop="1" thickBot="1">
      <c r="A8" s="697" t="s">
        <v>80</v>
      </c>
      <c r="B8" s="693" t="s">
        <v>81</v>
      </c>
      <c r="C8" s="823" t="str">
        <f>Cover!D2</f>
        <v>The Conservation Fund</v>
      </c>
      <c r="D8" s="694" t="s">
        <v>82</v>
      </c>
      <c r="E8" s="34"/>
      <c r="H8" s="292" t="s">
        <v>83</v>
      </c>
    </row>
    <row r="9" spans="1:29" ht="32.450000000000003" customHeight="1" thickTop="1" thickBot="1">
      <c r="A9" s="697" t="s">
        <v>84</v>
      </c>
      <c r="B9" s="698" t="s">
        <v>85</v>
      </c>
      <c r="C9" s="463" t="s">
        <v>2595</v>
      </c>
      <c r="D9" s="694"/>
      <c r="E9" s="34"/>
      <c r="H9" s="292" t="s">
        <v>86</v>
      </c>
    </row>
    <row r="10" spans="1:29" ht="32.450000000000003" customHeight="1" thickTop="1">
      <c r="A10" s="692" t="s">
        <v>87</v>
      </c>
      <c r="B10" s="699" t="s">
        <v>88</v>
      </c>
      <c r="C10" s="465" t="s">
        <v>2606</v>
      </c>
      <c r="D10" s="694"/>
      <c r="E10" s="34"/>
      <c r="H10" s="292" t="s">
        <v>89</v>
      </c>
    </row>
    <row r="11" spans="1:29" ht="39" customHeight="1">
      <c r="A11" s="692" t="s">
        <v>90</v>
      </c>
      <c r="B11" s="694" t="s">
        <v>91</v>
      </c>
      <c r="C11" s="465" t="s">
        <v>2607</v>
      </c>
      <c r="D11" s="695"/>
      <c r="E11" s="34"/>
      <c r="H11" s="292" t="s">
        <v>92</v>
      </c>
    </row>
    <row r="12" spans="1:29" ht="27" customHeight="1">
      <c r="A12" s="691">
        <v>1.3</v>
      </c>
      <c r="B12" s="664" t="s">
        <v>93</v>
      </c>
      <c r="C12" s="466"/>
      <c r="D12" s="462"/>
      <c r="E12" s="34"/>
      <c r="H12" s="292" t="s">
        <v>94</v>
      </c>
    </row>
    <row r="13" spans="1:29" ht="27" customHeight="1">
      <c r="A13" s="691" t="s">
        <v>95</v>
      </c>
      <c r="B13" s="694" t="s">
        <v>96</v>
      </c>
      <c r="C13" s="465" t="s">
        <v>98</v>
      </c>
      <c r="D13" s="694" t="s">
        <v>97</v>
      </c>
      <c r="E13" s="34"/>
      <c r="G13" s="292" t="s">
        <v>98</v>
      </c>
    </row>
    <row r="14" spans="1:29" ht="26.25" customHeight="1">
      <c r="A14" s="692" t="s">
        <v>99</v>
      </c>
      <c r="B14" s="694" t="s">
        <v>100</v>
      </c>
      <c r="C14" s="465" t="s">
        <v>83</v>
      </c>
      <c r="D14" s="694" t="s">
        <v>97</v>
      </c>
      <c r="E14" s="34"/>
      <c r="G14" s="292" t="s">
        <v>101</v>
      </c>
    </row>
    <row r="15" spans="1:29" ht="34.5" customHeight="1">
      <c r="A15" s="692" t="s">
        <v>102</v>
      </c>
      <c r="B15" s="694" t="s">
        <v>103</v>
      </c>
      <c r="C15" s="465" t="s">
        <v>2608</v>
      </c>
      <c r="D15" s="694" t="s">
        <v>104</v>
      </c>
      <c r="E15" s="34"/>
      <c r="N15" s="292" t="s">
        <v>105</v>
      </c>
    </row>
    <row r="16" spans="1:29" ht="33.75" customHeight="1">
      <c r="A16" s="692" t="s">
        <v>106</v>
      </c>
      <c r="B16" s="694" t="s">
        <v>107</v>
      </c>
      <c r="C16" s="465" t="s">
        <v>2608</v>
      </c>
      <c r="D16" s="694" t="s">
        <v>108</v>
      </c>
      <c r="E16" s="34"/>
      <c r="N16" s="292" t="s">
        <v>109</v>
      </c>
    </row>
    <row r="17" spans="1:14" ht="33" customHeight="1" thickBot="1">
      <c r="A17" s="692" t="s">
        <v>110</v>
      </c>
      <c r="B17" s="694" t="s">
        <v>111</v>
      </c>
      <c r="C17" s="465" t="s">
        <v>2608</v>
      </c>
      <c r="D17" s="694" t="s">
        <v>112</v>
      </c>
      <c r="E17" s="34"/>
      <c r="G17" s="292" t="s">
        <v>113</v>
      </c>
      <c r="H17" s="292" t="s">
        <v>114</v>
      </c>
      <c r="K17" s="292" t="s">
        <v>114</v>
      </c>
      <c r="N17" s="292" t="s">
        <v>115</v>
      </c>
    </row>
    <row r="18" spans="1:14" ht="33" customHeight="1" thickTop="1" thickBot="1">
      <c r="A18" s="692" t="s">
        <v>116</v>
      </c>
      <c r="B18" s="693" t="s">
        <v>117</v>
      </c>
      <c r="C18" s="465" t="s">
        <v>119</v>
      </c>
      <c r="D18" s="694" t="s">
        <v>118</v>
      </c>
      <c r="E18" s="34"/>
      <c r="G18" s="292" t="s">
        <v>119</v>
      </c>
      <c r="H18" s="292" t="s">
        <v>120</v>
      </c>
      <c r="K18" s="292" t="s">
        <v>120</v>
      </c>
    </row>
    <row r="19" spans="1:14" ht="26.45" customHeight="1" thickTop="1">
      <c r="A19" s="692" t="s">
        <v>121</v>
      </c>
      <c r="B19" s="700" t="s">
        <v>122</v>
      </c>
      <c r="C19" s="663" t="s">
        <v>123</v>
      </c>
      <c r="D19" s="663" t="s">
        <v>124</v>
      </c>
      <c r="E19" s="34"/>
      <c r="G19" s="292" t="s">
        <v>125</v>
      </c>
      <c r="H19" s="292" t="s">
        <v>126</v>
      </c>
      <c r="K19" s="292" t="s">
        <v>126</v>
      </c>
      <c r="N19" s="292" t="s">
        <v>127</v>
      </c>
    </row>
    <row r="20" spans="1:14" ht="24.6" customHeight="1">
      <c r="A20" s="692"/>
      <c r="B20" s="701" t="s">
        <v>128</v>
      </c>
      <c r="C20" s="465">
        <v>0</v>
      </c>
      <c r="D20" s="465"/>
      <c r="E20" s="34"/>
      <c r="G20" s="292" t="s">
        <v>129</v>
      </c>
      <c r="H20" s="292" t="s">
        <v>130</v>
      </c>
      <c r="K20" s="292" t="s">
        <v>131</v>
      </c>
      <c r="N20" s="292" t="s">
        <v>132</v>
      </c>
    </row>
    <row r="21" spans="1:14" ht="24.6" customHeight="1">
      <c r="A21" s="692"/>
      <c r="B21" s="701" t="s">
        <v>133</v>
      </c>
      <c r="C21" s="465">
        <v>3763</v>
      </c>
      <c r="D21" s="465"/>
      <c r="E21" s="34"/>
      <c r="K21" s="292" t="s">
        <v>130</v>
      </c>
      <c r="N21" s="292" t="s">
        <v>134</v>
      </c>
    </row>
    <row r="22" spans="1:14" ht="24.6" customHeight="1">
      <c r="A22" s="692"/>
      <c r="B22" s="701" t="s">
        <v>135</v>
      </c>
      <c r="C22" s="465">
        <v>0</v>
      </c>
      <c r="D22" s="465"/>
      <c r="E22" s="34"/>
    </row>
    <row r="23" spans="1:14" ht="24.6" customHeight="1">
      <c r="A23" s="692"/>
      <c r="B23" s="701" t="s">
        <v>136</v>
      </c>
      <c r="C23" s="465">
        <v>0</v>
      </c>
      <c r="D23" s="465"/>
      <c r="E23" s="34"/>
    </row>
    <row r="24" spans="1:14" ht="24.6" customHeight="1">
      <c r="A24" s="692"/>
      <c r="B24" s="701" t="s">
        <v>137</v>
      </c>
      <c r="C24" s="465">
        <v>26027</v>
      </c>
      <c r="D24" s="465"/>
      <c r="E24" s="34"/>
    </row>
    <row r="25" spans="1:14" ht="24.6" customHeight="1">
      <c r="A25" s="692"/>
      <c r="B25" s="701" t="s">
        <v>109</v>
      </c>
      <c r="C25" s="465"/>
      <c r="D25" s="465"/>
      <c r="E25" s="34"/>
    </row>
    <row r="26" spans="1:14" ht="24.6" customHeight="1">
      <c r="A26" s="692"/>
      <c r="B26" s="701" t="s">
        <v>168</v>
      </c>
      <c r="C26" s="1092">
        <f>SUM(C20:D25)</f>
        <v>29790</v>
      </c>
      <c r="D26" s="1093"/>
      <c r="E26" s="34"/>
    </row>
    <row r="27" spans="1:14" ht="30" customHeight="1" thickBot="1">
      <c r="A27" s="691">
        <v>1.4</v>
      </c>
      <c r="B27" s="664" t="s">
        <v>138</v>
      </c>
      <c r="C27" s="466"/>
      <c r="D27" s="664"/>
      <c r="E27" s="34"/>
    </row>
    <row r="28" spans="1:14" ht="29.45" customHeight="1" thickTop="1" thickBot="1">
      <c r="A28" s="692" t="s">
        <v>139</v>
      </c>
      <c r="B28" s="693" t="s">
        <v>140</v>
      </c>
      <c r="C28" s="465" t="s">
        <v>126</v>
      </c>
      <c r="D28" s="694" t="s">
        <v>141</v>
      </c>
      <c r="E28" s="34"/>
    </row>
    <row r="29" spans="1:14" ht="29.45" customHeight="1" thickTop="1" thickBot="1">
      <c r="A29" s="692" t="s">
        <v>142</v>
      </c>
      <c r="B29" s="693" t="s">
        <v>143</v>
      </c>
      <c r="C29" s="465" t="s">
        <v>126</v>
      </c>
      <c r="D29" s="694" t="s">
        <v>144</v>
      </c>
      <c r="E29" s="34"/>
    </row>
    <row r="30" spans="1:14" ht="32.25" customHeight="1" thickTop="1" thickBot="1">
      <c r="A30" s="692" t="s">
        <v>145</v>
      </c>
      <c r="B30" s="693" t="s">
        <v>146</v>
      </c>
      <c r="C30" s="465" t="s">
        <v>115</v>
      </c>
      <c r="D30" s="694" t="s">
        <v>97</v>
      </c>
      <c r="E30" s="34"/>
    </row>
    <row r="31" spans="1:14" ht="32.25" customHeight="1" thickTop="1">
      <c r="A31" s="692" t="s">
        <v>147</v>
      </c>
      <c r="B31" s="694" t="s">
        <v>148</v>
      </c>
      <c r="C31" s="465" t="s">
        <v>132</v>
      </c>
      <c r="D31" s="694" t="s">
        <v>97</v>
      </c>
      <c r="E31" s="34"/>
    </row>
    <row r="32" spans="1:14" ht="32.25" customHeight="1">
      <c r="A32" s="692" t="s">
        <v>149</v>
      </c>
      <c r="B32" s="702" t="s">
        <v>150</v>
      </c>
      <c r="C32" s="465" t="s">
        <v>174</v>
      </c>
      <c r="D32" s="702" t="s">
        <v>151</v>
      </c>
      <c r="E32" s="34"/>
    </row>
    <row r="33" spans="1:5" ht="30" customHeight="1">
      <c r="A33" s="692" t="s">
        <v>152</v>
      </c>
      <c r="B33" s="702" t="s">
        <v>153</v>
      </c>
      <c r="C33" s="465" t="s">
        <v>174</v>
      </c>
      <c r="D33" s="702" t="s">
        <v>151</v>
      </c>
      <c r="E33" s="34"/>
    </row>
    <row r="34" spans="1:5" ht="31.35" customHeight="1" thickBot="1">
      <c r="A34" s="692" t="s">
        <v>154</v>
      </c>
      <c r="B34" s="694" t="s">
        <v>155</v>
      </c>
      <c r="C34" s="465" t="s">
        <v>174</v>
      </c>
      <c r="D34" s="694" t="s">
        <v>97</v>
      </c>
      <c r="E34" s="34"/>
    </row>
    <row r="35" spans="1:5" ht="31.35" customHeight="1" thickTop="1" thickBot="1">
      <c r="A35" s="692" t="s">
        <v>156</v>
      </c>
      <c r="B35" s="693" t="s">
        <v>157</v>
      </c>
      <c r="C35" s="465" t="s">
        <v>174</v>
      </c>
      <c r="D35" s="694" t="s">
        <v>97</v>
      </c>
      <c r="E35" s="34"/>
    </row>
    <row r="36" spans="1:5" ht="31.35" customHeight="1" thickTop="1" thickBot="1">
      <c r="A36" s="692" t="s">
        <v>158</v>
      </c>
      <c r="B36" s="693" t="s">
        <v>159</v>
      </c>
      <c r="C36" s="465" t="s">
        <v>174</v>
      </c>
      <c r="D36" s="694" t="s">
        <v>97</v>
      </c>
      <c r="E36" s="34"/>
    </row>
    <row r="37" spans="1:5" ht="27.6" customHeight="1" thickTop="1">
      <c r="A37" s="703" t="s">
        <v>160</v>
      </c>
      <c r="B37" s="704" t="s">
        <v>161</v>
      </c>
      <c r="C37" s="705" t="s">
        <v>162</v>
      </c>
      <c r="D37" s="705" t="s">
        <v>163</v>
      </c>
      <c r="E37" s="35"/>
    </row>
    <row r="38" spans="1:5" ht="22.35" customHeight="1">
      <c r="A38" s="706"/>
      <c r="B38" s="707" t="s">
        <v>164</v>
      </c>
      <c r="C38" s="467">
        <v>0</v>
      </c>
      <c r="D38" s="467"/>
      <c r="E38" s="34"/>
    </row>
    <row r="39" spans="1:5" ht="22.35" customHeight="1">
      <c r="A39" s="706"/>
      <c r="B39" s="707" t="s">
        <v>165</v>
      </c>
      <c r="C39" s="467">
        <v>0</v>
      </c>
      <c r="D39" s="467"/>
      <c r="E39" s="34"/>
    </row>
    <row r="40" spans="1:5" ht="22.35" customHeight="1">
      <c r="A40" s="706"/>
      <c r="B40" s="707" t="s">
        <v>166</v>
      </c>
      <c r="C40" s="467">
        <v>4</v>
      </c>
      <c r="D40" s="467">
        <v>29790</v>
      </c>
      <c r="E40" s="34"/>
    </row>
    <row r="41" spans="1:5" ht="22.35" customHeight="1">
      <c r="A41" s="706"/>
      <c r="B41" s="707" t="s">
        <v>167</v>
      </c>
      <c r="C41" s="467">
        <v>0</v>
      </c>
      <c r="D41" s="467"/>
      <c r="E41" s="34"/>
    </row>
    <row r="42" spans="1:5" ht="22.35" customHeight="1">
      <c r="A42" s="706"/>
      <c r="B42" s="707" t="s">
        <v>168</v>
      </c>
      <c r="C42" s="822">
        <f>SUM(C38:C41)</f>
        <v>4</v>
      </c>
      <c r="D42" s="822">
        <f>SUM(D38:D41)</f>
        <v>29790</v>
      </c>
      <c r="E42" s="34"/>
    </row>
    <row r="43" spans="1:5" ht="44.1" customHeight="1">
      <c r="A43" s="1090" t="s">
        <v>169</v>
      </c>
      <c r="B43" s="1088" t="s">
        <v>170</v>
      </c>
      <c r="C43" s="673" t="s">
        <v>171</v>
      </c>
      <c r="D43" s="1091" t="s">
        <v>172</v>
      </c>
      <c r="E43" s="35"/>
    </row>
    <row r="44" spans="1:5" ht="53.1" customHeight="1">
      <c r="A44" s="1090"/>
      <c r="B44" s="1089"/>
      <c r="C44" s="672"/>
      <c r="D44" s="1091"/>
      <c r="E44" s="35"/>
    </row>
    <row r="45" spans="1:5">
      <c r="B45" s="468"/>
      <c r="C45" s="468"/>
      <c r="D45" s="709"/>
    </row>
    <row r="53" spans="27:27">
      <c r="AA53" s="293"/>
    </row>
    <row r="54" spans="27:27">
      <c r="AA54" s="293" t="s">
        <v>173</v>
      </c>
    </row>
    <row r="55" spans="27:27">
      <c r="AA55" s="293" t="s">
        <v>174</v>
      </c>
    </row>
    <row r="56" spans="27:27">
      <c r="AA56" s="293"/>
    </row>
    <row r="57" spans="27:27">
      <c r="AA57" s="293"/>
    </row>
  </sheetData>
  <autoFilter ref="B3:D43" xr:uid="{00000000-0001-0000-0300-000000000000}"/>
  <mergeCells count="5">
    <mergeCell ref="B2:D2"/>
    <mergeCell ref="B43:B44"/>
    <mergeCell ref="A43:A44"/>
    <mergeCell ref="D43:D44"/>
    <mergeCell ref="C26:D26"/>
  </mergeCells>
  <phoneticPr fontId="9" type="noConversion"/>
  <dataValidations count="8">
    <dataValidation type="list" allowBlank="1" showInputMessage="1" showErrorMessage="1" sqref="C32:C36" xr:uid="{74BA8C87-DFBA-4CE0-8FAA-052905B56A3B}">
      <formula1>$AA$54:$AA$55</formula1>
    </dataValidation>
    <dataValidation type="list" allowBlank="1" showInputMessage="1" showErrorMessage="1" sqref="C14" xr:uid="{00000000-0002-0000-0300-000002000000}">
      <formula1>$H$8:$H$12</formula1>
    </dataValidation>
    <dataValidation type="list" allowBlank="1" showInputMessage="1" showErrorMessage="1" sqref="C29" xr:uid="{81D5E4BC-CB44-4055-966B-4507109DA646}">
      <formula1>$H$17:$H$20</formula1>
    </dataValidation>
    <dataValidation type="list" allowBlank="1" showInputMessage="1" showErrorMessage="1" sqref="C28" xr:uid="{33386F57-9FAD-4B9C-B714-3B3F35760FB3}">
      <formula1>$K$17:$K$21</formula1>
    </dataValidation>
    <dataValidation type="list" allowBlank="1" showInputMessage="1" showErrorMessage="1" sqref="C30" xr:uid="{00000000-0002-0000-0300-000000000000}">
      <formula1>$N$15:$N$17</formula1>
    </dataValidation>
    <dataValidation type="list" allowBlank="1" showInputMessage="1" showErrorMessage="1" sqref="C13" xr:uid="{C7794A1A-9F11-46A2-8974-0822F2BD7F3D}">
      <formula1>$G$13:$G$14</formula1>
    </dataValidation>
    <dataValidation type="list" allowBlank="1" showInputMessage="1" showErrorMessage="1" sqref="C31" xr:uid="{B7CE24B4-8EA8-4371-A448-0167B23C005B}">
      <formula1>$N$19:$N$21</formula1>
    </dataValidation>
    <dataValidation type="list" allowBlank="1" showInputMessage="1" showErrorMessage="1" sqref="C18" xr:uid="{3AEFAD9E-50BF-4BDA-AF7E-6C63DBA04206}">
      <formula1>$G$17:$G$20</formula1>
    </dataValidation>
  </dataValidations>
  <pageMargins left="0.75" right="0.75" top="1" bottom="1" header="0.5" footer="0.5"/>
  <pageSetup paperSize="9" scale="55"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AA339"/>
  <sheetViews>
    <sheetView tabSelected="1" view="pageBreakPreview" zoomScale="75" zoomScaleNormal="100" zoomScaleSheetLayoutView="75" workbookViewId="0">
      <pane ySplit="6" topLeftCell="A7" activePane="bottomLeft" state="frozen"/>
      <selection pane="bottomLeft" activeCell="A9" sqref="A9"/>
    </sheetView>
  </sheetViews>
  <sheetFormatPr defaultColWidth="9" defaultRowHeight="14.25"/>
  <cols>
    <col min="1" max="1" width="20.140625" style="4" customWidth="1"/>
    <col min="2" max="2" width="8" style="4" customWidth="1"/>
    <col min="3" max="3" width="7.140625" style="4" customWidth="1"/>
    <col min="4" max="4" width="36.85546875" style="4" customWidth="1"/>
    <col min="5" max="5" width="12.42578125" style="4" customWidth="1"/>
    <col min="6" max="6" width="44.42578125" style="4" customWidth="1"/>
    <col min="7" max="7" width="12.140625" style="4" customWidth="1"/>
    <col min="8" max="8" width="29.140625" style="4" customWidth="1"/>
    <col min="9" max="9" width="7.140625" style="4" customWidth="1"/>
    <col min="10" max="10" width="13" style="4" customWidth="1"/>
    <col min="11" max="11" width="3" style="4" customWidth="1"/>
    <col min="12" max="12" width="9" style="1"/>
    <col min="13" max="15" width="5" style="1" customWidth="1"/>
    <col min="16" max="26" width="9" style="1"/>
    <col min="27" max="27" width="9" style="1" customWidth="1"/>
    <col min="28" max="16384" width="9" style="1"/>
  </cols>
  <sheetData>
    <row r="1" spans="1:13" s="10" customFormat="1" ht="21" hidden="1" customHeight="1">
      <c r="A1" s="33"/>
      <c r="B1" s="33" t="s">
        <v>175</v>
      </c>
      <c r="C1" s="33"/>
      <c r="D1" s="33"/>
      <c r="E1" s="14"/>
      <c r="F1" s="14"/>
      <c r="G1" s="14"/>
      <c r="H1" s="14"/>
      <c r="I1" s="14"/>
      <c r="J1" s="14"/>
      <c r="K1" s="14"/>
      <c r="M1" s="10" t="s">
        <v>176</v>
      </c>
    </row>
    <row r="2" spans="1:13" s="10" customFormat="1" ht="13.5" hidden="1" customHeight="1">
      <c r="A2" s="14"/>
      <c r="B2" s="14"/>
      <c r="C2" s="14"/>
      <c r="D2" s="14"/>
      <c r="E2" s="14"/>
      <c r="F2" s="14"/>
      <c r="G2" s="14"/>
      <c r="H2" s="14"/>
      <c r="I2" s="14"/>
      <c r="J2" s="14"/>
      <c r="K2" s="14"/>
      <c r="M2" s="10" t="s">
        <v>177</v>
      </c>
    </row>
    <row r="3" spans="1:13" s="10" customFormat="1" ht="14.25" hidden="1" customHeight="1">
      <c r="A3" s="14"/>
      <c r="B3" s="14"/>
      <c r="C3" s="14"/>
      <c r="D3" s="14"/>
      <c r="E3" s="14"/>
      <c r="F3" s="14"/>
      <c r="G3" s="14"/>
      <c r="H3" s="14"/>
      <c r="I3" s="14"/>
      <c r="J3" s="14"/>
      <c r="K3" s="14"/>
      <c r="M3" s="10" t="s">
        <v>178</v>
      </c>
    </row>
    <row r="4" spans="1:13" s="10" customFormat="1" ht="54.75" customHeight="1">
      <c r="A4" s="1094" t="s">
        <v>179</v>
      </c>
      <c r="B4" s="1094"/>
      <c r="C4" s="1094"/>
      <c r="D4" s="1094"/>
      <c r="E4" s="1094"/>
      <c r="F4" s="1094"/>
      <c r="G4" s="1094"/>
      <c r="H4" s="1094"/>
      <c r="I4" s="1094"/>
      <c r="J4" s="1094"/>
      <c r="K4" s="14"/>
    </row>
    <row r="5" spans="1:13" s="13" customFormat="1" ht="24" customHeight="1">
      <c r="A5" s="264">
        <v>2</v>
      </c>
      <c r="B5" s="265"/>
      <c r="C5" s="266" t="s">
        <v>180</v>
      </c>
      <c r="D5" s="267"/>
      <c r="E5" s="265" t="str">
        <f>Cover!D2</f>
        <v>The Conservation Fund</v>
      </c>
      <c r="F5" s="265"/>
      <c r="G5" s="265"/>
      <c r="H5" s="267" t="str">
        <f>Cover!D7</f>
        <v>SA-FM/COC-007898</v>
      </c>
      <c r="I5" s="267"/>
      <c r="J5" s="268"/>
      <c r="K5" s="12"/>
    </row>
    <row r="6" spans="1:13" ht="46.5" customHeight="1">
      <c r="A6" s="88" t="s">
        <v>181</v>
      </c>
      <c r="B6" s="88" t="s">
        <v>182</v>
      </c>
      <c r="C6" s="88" t="s">
        <v>183</v>
      </c>
      <c r="D6" s="88" t="s">
        <v>184</v>
      </c>
      <c r="E6" s="88" t="s">
        <v>185</v>
      </c>
      <c r="F6" s="88" t="s">
        <v>186</v>
      </c>
      <c r="G6" s="88" t="s">
        <v>187</v>
      </c>
      <c r="H6" s="88" t="s">
        <v>188</v>
      </c>
      <c r="I6" s="88" t="s">
        <v>189</v>
      </c>
      <c r="J6" s="268" t="s">
        <v>190</v>
      </c>
      <c r="K6" s="8"/>
    </row>
    <row r="7" spans="1:13" ht="15" customHeight="1">
      <c r="A7" s="89" t="s">
        <v>3812</v>
      </c>
      <c r="B7" s="159"/>
      <c r="C7" s="159"/>
      <c r="D7" s="159"/>
      <c r="E7" s="159"/>
      <c r="F7" s="159"/>
      <c r="G7" s="159"/>
      <c r="H7" s="159"/>
      <c r="I7" s="159"/>
      <c r="J7" s="269"/>
      <c r="K7" s="8"/>
    </row>
    <row r="8" spans="1:13" ht="185.25" hidden="1" customHeight="1">
      <c r="A8" s="77" t="s">
        <v>192</v>
      </c>
      <c r="B8" s="77" t="s">
        <v>193</v>
      </c>
      <c r="C8" s="77" t="s">
        <v>194</v>
      </c>
      <c r="D8" s="77" t="s">
        <v>195</v>
      </c>
      <c r="E8" s="77" t="s">
        <v>196</v>
      </c>
      <c r="F8" s="77" t="s">
        <v>197</v>
      </c>
      <c r="G8" s="77" t="s">
        <v>198</v>
      </c>
      <c r="H8" s="77" t="s">
        <v>199</v>
      </c>
      <c r="I8" s="77" t="s">
        <v>200</v>
      </c>
      <c r="J8" s="48"/>
      <c r="K8" s="5"/>
    </row>
    <row r="9" spans="1:13" ht="44.1" customHeight="1">
      <c r="A9" s="1061"/>
      <c r="B9" s="1061"/>
      <c r="C9" s="1061"/>
      <c r="D9" s="1063" t="s">
        <v>3813</v>
      </c>
      <c r="E9" s="1061"/>
      <c r="F9" s="1061"/>
      <c r="G9" s="1061"/>
      <c r="H9" s="1061"/>
      <c r="I9" s="1061"/>
      <c r="J9" s="1062"/>
      <c r="K9" s="5"/>
    </row>
    <row r="10" spans="1:13">
      <c r="A10" s="6"/>
      <c r="C10" s="6"/>
    </row>
    <row r="11" spans="1:13">
      <c r="A11" s="6"/>
      <c r="C11" s="6"/>
    </row>
    <row r="12" spans="1:13">
      <c r="A12" s="6"/>
      <c r="C12" s="6"/>
    </row>
    <row r="13" spans="1:13">
      <c r="A13" s="6"/>
      <c r="C13" s="6"/>
    </row>
    <row r="14" spans="1:13">
      <c r="A14" s="6"/>
      <c r="C14" s="6"/>
    </row>
    <row r="15" spans="1:13">
      <c r="A15" s="6"/>
      <c r="C15" s="6"/>
    </row>
    <row r="16" spans="1:13">
      <c r="A16" s="6"/>
      <c r="C16" s="6"/>
    </row>
    <row r="17" spans="1:3">
      <c r="A17" s="6"/>
      <c r="B17" s="4" t="s">
        <v>211</v>
      </c>
      <c r="C17" s="6"/>
    </row>
    <row r="18" spans="1:3">
      <c r="A18" s="6"/>
      <c r="C18" s="6"/>
    </row>
    <row r="19" spans="1:3">
      <c r="A19" s="6"/>
      <c r="C19" s="6"/>
    </row>
    <row r="20" spans="1:3">
      <c r="A20" s="6"/>
      <c r="C20" s="6"/>
    </row>
    <row r="21" spans="1:3">
      <c r="A21" s="6"/>
      <c r="C21" s="6"/>
    </row>
    <row r="22" spans="1:3">
      <c r="A22" s="6"/>
      <c r="C22" s="6"/>
    </row>
    <row r="23" spans="1:3">
      <c r="A23" s="6"/>
      <c r="C23" s="6"/>
    </row>
    <row r="24" spans="1:3">
      <c r="A24" s="6"/>
      <c r="C24" s="6"/>
    </row>
    <row r="25" spans="1:3">
      <c r="A25" s="6"/>
      <c r="C25" s="6"/>
    </row>
    <row r="26" spans="1:3">
      <c r="A26" s="6"/>
      <c r="C26" s="6"/>
    </row>
    <row r="27" spans="1:3">
      <c r="A27" s="6"/>
      <c r="C27" s="6"/>
    </row>
    <row r="28" spans="1:3">
      <c r="A28" s="6"/>
      <c r="C28" s="6"/>
    </row>
    <row r="29" spans="1:3">
      <c r="A29" s="6"/>
      <c r="C29" s="6"/>
    </row>
    <row r="30" spans="1:3">
      <c r="A30" s="6"/>
      <c r="C30" s="6"/>
    </row>
    <row r="31" spans="1:3">
      <c r="A31" s="6"/>
      <c r="C31" s="6"/>
    </row>
    <row r="32" spans="1:3">
      <c r="A32" s="6"/>
      <c r="C32" s="6"/>
    </row>
    <row r="33" spans="1:3">
      <c r="A33" s="6"/>
      <c r="C33" s="6"/>
    </row>
    <row r="34" spans="1:3">
      <c r="A34" s="6"/>
      <c r="C34" s="6"/>
    </row>
    <row r="35" spans="1:3">
      <c r="A35" s="6"/>
      <c r="C35" s="6"/>
    </row>
    <row r="36" spans="1:3">
      <c r="A36" s="6"/>
      <c r="C36" s="6"/>
    </row>
    <row r="37" spans="1:3">
      <c r="A37" s="6"/>
      <c r="C37" s="6"/>
    </row>
    <row r="38" spans="1:3">
      <c r="A38" s="6"/>
      <c r="C38" s="6"/>
    </row>
    <row r="39" spans="1:3">
      <c r="A39" s="6"/>
      <c r="C39" s="6"/>
    </row>
    <row r="40" spans="1:3">
      <c r="A40" s="6"/>
      <c r="C40" s="6"/>
    </row>
    <row r="41" spans="1:3">
      <c r="A41" s="6"/>
      <c r="C41" s="6"/>
    </row>
    <row r="42" spans="1:3">
      <c r="A42" s="6"/>
      <c r="C42" s="6"/>
    </row>
    <row r="43" spans="1:3">
      <c r="A43" s="6"/>
      <c r="C43" s="6"/>
    </row>
    <row r="44" spans="1:3">
      <c r="A44" s="6"/>
      <c r="C44" s="6"/>
    </row>
    <row r="45" spans="1:3">
      <c r="A45" s="6"/>
      <c r="C45" s="6"/>
    </row>
    <row r="46" spans="1:3">
      <c r="A46" s="6"/>
      <c r="C46" s="6"/>
    </row>
    <row r="47" spans="1:3">
      <c r="A47" s="6"/>
      <c r="C47" s="6"/>
    </row>
    <row r="48" spans="1:3">
      <c r="A48" s="6"/>
      <c r="C48" s="6"/>
    </row>
    <row r="49" spans="1:3">
      <c r="A49" s="6"/>
      <c r="C49" s="6"/>
    </row>
    <row r="50" spans="1:3">
      <c r="A50" s="6"/>
      <c r="C50" s="6"/>
    </row>
    <row r="51" spans="1:3">
      <c r="A51" s="6"/>
      <c r="C51" s="6"/>
    </row>
    <row r="52" spans="1:3">
      <c r="A52" s="6"/>
      <c r="C52" s="6"/>
    </row>
    <row r="53" spans="1:3">
      <c r="A53" s="6"/>
      <c r="C53" s="6"/>
    </row>
    <row r="54" spans="1:3">
      <c r="A54" s="6"/>
      <c r="C54" s="6"/>
    </row>
    <row r="55" spans="1:3">
      <c r="A55" s="6"/>
      <c r="C55" s="6"/>
    </row>
    <row r="56" spans="1:3">
      <c r="A56" s="6"/>
      <c r="C56" s="6"/>
    </row>
    <row r="57" spans="1:3">
      <c r="A57" s="6"/>
      <c r="C57" s="6"/>
    </row>
    <row r="58" spans="1:3">
      <c r="A58" s="6"/>
      <c r="C58" s="6"/>
    </row>
    <row r="59" spans="1:3">
      <c r="A59" s="6"/>
      <c r="C59" s="6"/>
    </row>
    <row r="60" spans="1:3">
      <c r="A60" s="6"/>
      <c r="C60" s="6"/>
    </row>
    <row r="61" spans="1:3">
      <c r="A61" s="6"/>
      <c r="C61" s="6"/>
    </row>
    <row r="62" spans="1:3">
      <c r="A62" s="6"/>
      <c r="C62" s="6"/>
    </row>
    <row r="63" spans="1:3">
      <c r="A63" s="6"/>
      <c r="C63" s="6"/>
    </row>
    <row r="64" spans="1:3">
      <c r="A64" s="6"/>
      <c r="C64" s="6"/>
    </row>
    <row r="65" spans="1:3">
      <c r="A65" s="6"/>
      <c r="C65" s="6"/>
    </row>
    <row r="66" spans="1:3">
      <c r="A66" s="6"/>
      <c r="C66" s="6"/>
    </row>
    <row r="67" spans="1:3">
      <c r="A67" s="6"/>
      <c r="C67" s="6"/>
    </row>
    <row r="68" spans="1:3">
      <c r="A68" s="6"/>
      <c r="C68" s="6"/>
    </row>
    <row r="69" spans="1:3">
      <c r="A69" s="6"/>
      <c r="C69" s="6"/>
    </row>
    <row r="70" spans="1:3">
      <c r="A70" s="6"/>
      <c r="C70" s="6"/>
    </row>
    <row r="71" spans="1:3">
      <c r="A71" s="6"/>
      <c r="C71" s="6"/>
    </row>
    <row r="72" spans="1:3">
      <c r="A72" s="6"/>
      <c r="C72" s="6"/>
    </row>
    <row r="73" spans="1:3">
      <c r="A73" s="6"/>
      <c r="C73" s="6"/>
    </row>
    <row r="74" spans="1:3">
      <c r="A74" s="6"/>
      <c r="C74" s="6"/>
    </row>
    <row r="75" spans="1:3">
      <c r="A75" s="6"/>
      <c r="C75" s="6"/>
    </row>
    <row r="76" spans="1:3">
      <c r="A76" s="6"/>
      <c r="C76" s="6"/>
    </row>
    <row r="77" spans="1:3">
      <c r="A77" s="6"/>
      <c r="C77" s="6"/>
    </row>
    <row r="78" spans="1:3">
      <c r="A78" s="6"/>
      <c r="C78" s="6"/>
    </row>
    <row r="79" spans="1:3">
      <c r="A79" s="6"/>
      <c r="C79" s="6"/>
    </row>
    <row r="80" spans="1:3">
      <c r="A80" s="6"/>
      <c r="C80" s="6"/>
    </row>
    <row r="81" spans="1:3">
      <c r="A81" s="6"/>
      <c r="C81" s="6"/>
    </row>
    <row r="82" spans="1:3">
      <c r="A82" s="6"/>
      <c r="C82" s="6"/>
    </row>
    <row r="83" spans="1:3">
      <c r="A83" s="6"/>
      <c r="C83" s="6"/>
    </row>
    <row r="84" spans="1:3">
      <c r="A84" s="6"/>
      <c r="C84" s="6"/>
    </row>
    <row r="85" spans="1:3">
      <c r="A85" s="6"/>
      <c r="C85" s="6"/>
    </row>
    <row r="86" spans="1:3">
      <c r="A86" s="6"/>
      <c r="C86" s="6"/>
    </row>
    <row r="87" spans="1:3">
      <c r="A87" s="6"/>
      <c r="C87" s="6"/>
    </row>
    <row r="88" spans="1:3">
      <c r="A88" s="6"/>
      <c r="C88" s="6"/>
    </row>
    <row r="89" spans="1:3">
      <c r="A89" s="6"/>
      <c r="C89" s="6"/>
    </row>
    <row r="90" spans="1:3">
      <c r="A90" s="6"/>
      <c r="C90" s="6"/>
    </row>
    <row r="91" spans="1:3">
      <c r="A91" s="6"/>
      <c r="C91" s="6"/>
    </row>
    <row r="92" spans="1:3">
      <c r="A92" s="6"/>
      <c r="C92" s="6"/>
    </row>
    <row r="93" spans="1:3">
      <c r="A93" s="6"/>
      <c r="C93" s="6"/>
    </row>
    <row r="94" spans="1:3">
      <c r="A94" s="6"/>
      <c r="C94" s="6"/>
    </row>
    <row r="95" spans="1:3">
      <c r="A95" s="6"/>
      <c r="C95" s="6"/>
    </row>
    <row r="96" spans="1:3">
      <c r="A96" s="6"/>
      <c r="C96" s="6"/>
    </row>
    <row r="97" spans="1:3">
      <c r="A97" s="6"/>
      <c r="C97" s="6"/>
    </row>
    <row r="98" spans="1:3">
      <c r="A98" s="6"/>
      <c r="C98" s="6"/>
    </row>
    <row r="99" spans="1:3">
      <c r="A99" s="6"/>
      <c r="C99" s="6"/>
    </row>
    <row r="100" spans="1:3">
      <c r="A100" s="6"/>
      <c r="C100" s="6"/>
    </row>
    <row r="101" spans="1:3">
      <c r="A101" s="6"/>
      <c r="C101" s="6"/>
    </row>
    <row r="102" spans="1:3">
      <c r="A102" s="6"/>
      <c r="C102" s="6"/>
    </row>
    <row r="103" spans="1:3">
      <c r="A103" s="6"/>
      <c r="C103" s="6"/>
    </row>
    <row r="104" spans="1:3">
      <c r="A104" s="6"/>
      <c r="C104" s="6"/>
    </row>
    <row r="105" spans="1:3">
      <c r="A105" s="6"/>
      <c r="C105" s="6"/>
    </row>
    <row r="106" spans="1:3">
      <c r="A106" s="6"/>
      <c r="C106" s="6"/>
    </row>
    <row r="107" spans="1:3">
      <c r="A107" s="6"/>
      <c r="C107" s="6"/>
    </row>
    <row r="108" spans="1:3">
      <c r="A108" s="6"/>
      <c r="C108" s="6"/>
    </row>
    <row r="109" spans="1:3">
      <c r="A109" s="6"/>
      <c r="C109" s="6"/>
    </row>
    <row r="110" spans="1:3">
      <c r="A110" s="6"/>
      <c r="C110" s="6"/>
    </row>
    <row r="111" spans="1:3">
      <c r="A111" s="6"/>
      <c r="C111" s="6"/>
    </row>
    <row r="112" spans="1:3">
      <c r="A112" s="6"/>
      <c r="C112" s="6"/>
    </row>
    <row r="113" spans="1:3">
      <c r="A113" s="6"/>
      <c r="C113" s="6"/>
    </row>
    <row r="114" spans="1:3">
      <c r="A114" s="26"/>
      <c r="C114" s="24"/>
    </row>
    <row r="115" spans="1:3">
      <c r="A115" s="26"/>
      <c r="C115" s="23"/>
    </row>
    <row r="116" spans="1:3">
      <c r="A116" s="26"/>
      <c r="C116" s="23"/>
    </row>
    <row r="117" spans="1:3">
      <c r="A117" s="26"/>
      <c r="C117" s="23"/>
    </row>
    <row r="118" spans="1:3">
      <c r="A118" s="26"/>
      <c r="C118" s="23"/>
    </row>
    <row r="119" spans="1:3">
      <c r="A119" s="26"/>
      <c r="C119" s="23"/>
    </row>
    <row r="120" spans="1:3">
      <c r="A120" s="26"/>
      <c r="C120" s="23"/>
    </row>
    <row r="121" spans="1:3">
      <c r="A121" s="26"/>
      <c r="C121" s="23"/>
    </row>
    <row r="122" spans="1:3">
      <c r="A122" s="26"/>
      <c r="C122" s="23"/>
    </row>
    <row r="123" spans="1:3">
      <c r="A123" s="26"/>
      <c r="C123" s="23"/>
    </row>
    <row r="124" spans="1:3">
      <c r="A124" s="26"/>
      <c r="C124" s="23"/>
    </row>
    <row r="125" spans="1:3">
      <c r="A125" s="26"/>
      <c r="C125" s="23"/>
    </row>
    <row r="126" spans="1:3">
      <c r="A126" s="26"/>
      <c r="C126" s="23"/>
    </row>
    <row r="127" spans="1:3">
      <c r="A127" s="26"/>
      <c r="C127" s="23"/>
    </row>
    <row r="128" spans="1:3">
      <c r="A128" s="26"/>
      <c r="C128" s="23"/>
    </row>
    <row r="129" spans="1:3">
      <c r="A129" s="26"/>
      <c r="C129" s="23"/>
    </row>
    <row r="130" spans="1:3">
      <c r="A130" s="26"/>
      <c r="C130" s="23"/>
    </row>
    <row r="131" spans="1:3">
      <c r="A131" s="26"/>
      <c r="C131" s="23"/>
    </row>
    <row r="132" spans="1:3">
      <c r="A132" s="26"/>
      <c r="C132" s="23"/>
    </row>
    <row r="133" spans="1:3">
      <c r="A133" s="26"/>
      <c r="C133" s="23"/>
    </row>
    <row r="134" spans="1:3">
      <c r="A134" s="26"/>
      <c r="C134" s="23"/>
    </row>
    <row r="135" spans="1:3">
      <c r="A135" s="26"/>
      <c r="C135" s="23"/>
    </row>
    <row r="136" spans="1:3">
      <c r="A136" s="26"/>
      <c r="C136" s="23"/>
    </row>
    <row r="137" spans="1:3">
      <c r="A137" s="26"/>
      <c r="C137" s="23"/>
    </row>
    <row r="138" spans="1:3">
      <c r="A138" s="26"/>
      <c r="C138" s="23"/>
    </row>
    <row r="139" spans="1:3">
      <c r="A139" s="26"/>
      <c r="C139" s="23"/>
    </row>
    <row r="140" spans="1:3">
      <c r="A140" s="26"/>
      <c r="C140" s="23"/>
    </row>
    <row r="141" spans="1:3">
      <c r="A141" s="26"/>
      <c r="C141" s="23"/>
    </row>
    <row r="142" spans="1:3">
      <c r="A142" s="26"/>
      <c r="C142" s="23"/>
    </row>
    <row r="143" spans="1:3">
      <c r="A143" s="26"/>
      <c r="C143" s="23"/>
    </row>
    <row r="144" spans="1:3">
      <c r="A144" s="26"/>
      <c r="C144" s="23"/>
    </row>
    <row r="145" spans="1:3">
      <c r="A145" s="26"/>
      <c r="C145" s="23"/>
    </row>
    <row r="146" spans="1:3">
      <c r="A146" s="26"/>
      <c r="C146" s="23"/>
    </row>
    <row r="147" spans="1:3">
      <c r="A147" s="26"/>
      <c r="C147" s="23"/>
    </row>
    <row r="148" spans="1:3">
      <c r="A148" s="26"/>
      <c r="C148" s="23"/>
    </row>
    <row r="149" spans="1:3">
      <c r="A149" s="26"/>
      <c r="C149" s="23"/>
    </row>
    <row r="150" spans="1:3">
      <c r="A150" s="26"/>
      <c r="C150" s="23"/>
    </row>
    <row r="151" spans="1:3">
      <c r="A151" s="26"/>
      <c r="C151" s="23"/>
    </row>
    <row r="152" spans="1:3">
      <c r="A152" s="26"/>
      <c r="C152" s="23"/>
    </row>
    <row r="153" spans="1:3">
      <c r="A153" s="26"/>
      <c r="C153" s="23"/>
    </row>
    <row r="154" spans="1:3">
      <c r="A154" s="26"/>
      <c r="C154" s="23"/>
    </row>
    <row r="155" spans="1:3">
      <c r="A155" s="26"/>
      <c r="C155" s="23"/>
    </row>
    <row r="156" spans="1:3">
      <c r="A156" s="26"/>
      <c r="C156" s="23"/>
    </row>
    <row r="157" spans="1:3">
      <c r="A157" s="26"/>
      <c r="C157" s="23"/>
    </row>
    <row r="158" spans="1:3">
      <c r="A158" s="26"/>
      <c r="C158" s="23"/>
    </row>
    <row r="159" spans="1:3">
      <c r="A159" s="26"/>
      <c r="C159" s="23"/>
    </row>
    <row r="160" spans="1:3">
      <c r="A160" s="26"/>
      <c r="C160" s="23"/>
    </row>
    <row r="161" spans="1:3">
      <c r="A161" s="26"/>
      <c r="C161" s="23"/>
    </row>
    <row r="162" spans="1:3">
      <c r="A162" s="26"/>
      <c r="C162" s="23"/>
    </row>
    <row r="163" spans="1:3">
      <c r="A163" s="26"/>
      <c r="C163" s="23"/>
    </row>
    <row r="164" spans="1:3">
      <c r="A164" s="26"/>
      <c r="C164" s="23"/>
    </row>
    <row r="165" spans="1:3">
      <c r="A165" s="26"/>
      <c r="C165" s="23"/>
    </row>
    <row r="166" spans="1:3">
      <c r="A166" s="26"/>
      <c r="C166" s="23"/>
    </row>
    <row r="167" spans="1:3">
      <c r="A167" s="26"/>
      <c r="C167" s="23"/>
    </row>
    <row r="168" spans="1:3">
      <c r="A168" s="26"/>
      <c r="C168" s="23"/>
    </row>
    <row r="169" spans="1:3">
      <c r="A169" s="26"/>
      <c r="C169" s="23"/>
    </row>
    <row r="170" spans="1:3">
      <c r="A170" s="26"/>
      <c r="C170" s="23"/>
    </row>
    <row r="171" spans="1:3">
      <c r="A171" s="26"/>
      <c r="C171" s="23"/>
    </row>
    <row r="172" spans="1:3">
      <c r="A172" s="26"/>
      <c r="C172" s="23"/>
    </row>
    <row r="173" spans="1:3">
      <c r="A173" s="26"/>
      <c r="C173" s="23"/>
    </row>
    <row r="174" spans="1:3">
      <c r="A174" s="26"/>
      <c r="C174" s="23"/>
    </row>
    <row r="175" spans="1:3">
      <c r="A175" s="26"/>
      <c r="C175" s="23"/>
    </row>
    <row r="176" spans="1:3">
      <c r="A176" s="26"/>
      <c r="C176" s="23"/>
    </row>
    <row r="177" spans="1:27">
      <c r="A177" s="26"/>
      <c r="C177" s="23"/>
    </row>
    <row r="178" spans="1:27">
      <c r="A178" s="26"/>
      <c r="C178" s="23"/>
    </row>
    <row r="179" spans="1:27">
      <c r="A179" s="26"/>
      <c r="C179" s="23"/>
    </row>
    <row r="180" spans="1:27">
      <c r="A180" s="26"/>
      <c r="C180" s="23"/>
    </row>
    <row r="181" spans="1:27">
      <c r="A181" s="26"/>
      <c r="C181" s="23"/>
    </row>
    <row r="182" spans="1:27">
      <c r="A182" s="26"/>
      <c r="C182" s="23"/>
    </row>
    <row r="183" spans="1:27">
      <c r="A183" s="26"/>
      <c r="C183" s="23"/>
    </row>
    <row r="184" spans="1:27">
      <c r="A184" s="26"/>
      <c r="C184" s="23"/>
    </row>
    <row r="185" spans="1:27">
      <c r="A185" s="26"/>
      <c r="C185" s="23"/>
    </row>
    <row r="186" spans="1:27">
      <c r="A186" s="26"/>
      <c r="C186" s="23"/>
    </row>
    <row r="187" spans="1:27">
      <c r="A187" s="26"/>
      <c r="C187" s="23"/>
    </row>
    <row r="188" spans="1:27">
      <c r="A188" s="26"/>
      <c r="C188" s="23"/>
    </row>
    <row r="189" spans="1:27">
      <c r="A189" s="26"/>
      <c r="C189" s="23"/>
    </row>
    <row r="190" spans="1:27">
      <c r="A190" s="26"/>
      <c r="C190" s="23"/>
      <c r="AA190" s="1" t="s">
        <v>205</v>
      </c>
    </row>
    <row r="191" spans="1:27">
      <c r="A191" s="26"/>
      <c r="C191" s="23"/>
      <c r="AA191" s="1" t="s">
        <v>192</v>
      </c>
    </row>
    <row r="192" spans="1:27">
      <c r="A192" s="26"/>
      <c r="C192" s="23"/>
      <c r="AA192" s="1" t="s">
        <v>209</v>
      </c>
    </row>
    <row r="193" spans="1:27">
      <c r="A193" s="26"/>
      <c r="C193" s="23"/>
      <c r="AA193" s="1" t="s">
        <v>204</v>
      </c>
    </row>
    <row r="194" spans="1:27" ht="99.75">
      <c r="A194" s="26"/>
      <c r="C194" s="23"/>
      <c r="AA194" s="11" t="s">
        <v>212</v>
      </c>
    </row>
    <row r="195" spans="1:27">
      <c r="A195" s="26"/>
      <c r="C195" s="23"/>
      <c r="AA195" s="1" t="s">
        <v>213</v>
      </c>
    </row>
    <row r="196" spans="1:27">
      <c r="A196" s="26"/>
      <c r="C196" s="23"/>
      <c r="AA196" s="1" t="s">
        <v>207</v>
      </c>
    </row>
    <row r="197" spans="1:27">
      <c r="A197" s="26"/>
      <c r="C197" s="23"/>
      <c r="AA197" s="1" t="s">
        <v>214</v>
      </c>
    </row>
    <row r="198" spans="1:27">
      <c r="A198" s="26"/>
      <c r="C198" s="23"/>
      <c r="AA198" s="1" t="s">
        <v>202</v>
      </c>
    </row>
    <row r="199" spans="1:27">
      <c r="A199" s="26"/>
      <c r="C199" s="23"/>
      <c r="AA199" s="1" t="s">
        <v>208</v>
      </c>
    </row>
    <row r="200" spans="1:27">
      <c r="A200" s="26"/>
      <c r="C200" s="23"/>
    </row>
    <row r="201" spans="1:27">
      <c r="A201" s="26"/>
      <c r="C201" s="23"/>
    </row>
    <row r="202" spans="1:27">
      <c r="A202" s="26"/>
      <c r="C202" s="23"/>
    </row>
    <row r="203" spans="1:27">
      <c r="A203" s="26"/>
      <c r="C203" s="23"/>
    </row>
    <row r="204" spans="1:27">
      <c r="A204" s="26"/>
      <c r="C204" s="23"/>
    </row>
    <row r="205" spans="1:27">
      <c r="A205" s="26"/>
      <c r="C205" s="23"/>
    </row>
    <row r="206" spans="1:27">
      <c r="A206" s="26"/>
      <c r="C206" s="23"/>
    </row>
    <row r="207" spans="1:27">
      <c r="A207" s="26"/>
      <c r="C207" s="23"/>
    </row>
    <row r="208" spans="1:27">
      <c r="A208" s="26"/>
      <c r="C208" s="23"/>
    </row>
    <row r="209" spans="1:3">
      <c r="A209" s="26"/>
      <c r="C209" s="23"/>
    </row>
    <row r="210" spans="1:3">
      <c r="A210" s="26"/>
      <c r="C210" s="23"/>
    </row>
    <row r="211" spans="1:3">
      <c r="A211" s="26"/>
      <c r="C211" s="23"/>
    </row>
    <row r="212" spans="1:3">
      <c r="A212" s="26"/>
      <c r="C212" s="23"/>
    </row>
    <row r="213" spans="1:3">
      <c r="A213" s="26"/>
      <c r="C213" s="23"/>
    </row>
    <row r="214" spans="1:3">
      <c r="A214" s="26"/>
      <c r="C214" s="23"/>
    </row>
    <row r="215" spans="1:3">
      <c r="A215" s="26"/>
      <c r="C215" s="23"/>
    </row>
    <row r="216" spans="1:3">
      <c r="A216" s="26"/>
      <c r="C216" s="23"/>
    </row>
    <row r="217" spans="1:3">
      <c r="A217" s="26"/>
      <c r="C217" s="23"/>
    </row>
    <row r="218" spans="1:3">
      <c r="A218" s="26"/>
      <c r="C218" s="23"/>
    </row>
    <row r="219" spans="1:3">
      <c r="A219" s="26"/>
      <c r="C219" s="23"/>
    </row>
    <row r="220" spans="1:3">
      <c r="A220" s="26"/>
      <c r="C220" s="23"/>
    </row>
    <row r="221" spans="1:3">
      <c r="A221" s="26"/>
      <c r="C221" s="23"/>
    </row>
    <row r="222" spans="1:3">
      <c r="A222" s="26"/>
      <c r="C222" s="23"/>
    </row>
    <row r="223" spans="1:3">
      <c r="A223" s="26"/>
      <c r="C223" s="23"/>
    </row>
    <row r="224" spans="1:3">
      <c r="A224" s="26"/>
      <c r="C224" s="23"/>
    </row>
    <row r="225" spans="1:3">
      <c r="A225" s="26"/>
      <c r="C225" s="23"/>
    </row>
    <row r="226" spans="1:3">
      <c r="A226" s="26"/>
      <c r="C226" s="23"/>
    </row>
    <row r="227" spans="1:3">
      <c r="A227" s="26"/>
      <c r="C227" s="23"/>
    </row>
    <row r="228" spans="1:3">
      <c r="A228" s="26"/>
      <c r="C228" s="23"/>
    </row>
    <row r="229" spans="1:3">
      <c r="A229" s="26"/>
      <c r="C229" s="23"/>
    </row>
    <row r="230" spans="1:3">
      <c r="A230" s="26"/>
      <c r="C230" s="23"/>
    </row>
    <row r="231" spans="1:3">
      <c r="A231" s="26"/>
      <c r="C231" s="23"/>
    </row>
    <row r="232" spans="1:3">
      <c r="A232" s="26"/>
      <c r="C232" s="23"/>
    </row>
    <row r="233" spans="1:3">
      <c r="A233" s="26"/>
      <c r="C233" s="23"/>
    </row>
    <row r="234" spans="1:3">
      <c r="A234" s="26"/>
      <c r="C234" s="23"/>
    </row>
    <row r="235" spans="1:3">
      <c r="A235" s="26"/>
      <c r="C235" s="23"/>
    </row>
    <row r="236" spans="1:3">
      <c r="A236" s="26"/>
      <c r="C236" s="23"/>
    </row>
    <row r="237" spans="1:3">
      <c r="A237" s="26"/>
      <c r="C237" s="23"/>
    </row>
    <row r="238" spans="1:3">
      <c r="A238" s="26"/>
      <c r="C238" s="23"/>
    </row>
    <row r="239" spans="1:3">
      <c r="A239" s="26"/>
      <c r="C239" s="23"/>
    </row>
    <row r="240" spans="1:3">
      <c r="A240" s="26"/>
      <c r="C240" s="23"/>
    </row>
    <row r="241" spans="1:3">
      <c r="A241" s="26"/>
      <c r="C241" s="23"/>
    </row>
    <row r="242" spans="1:3">
      <c r="A242" s="26"/>
      <c r="C242" s="23"/>
    </row>
    <row r="243" spans="1:3">
      <c r="A243" s="26"/>
      <c r="C243" s="23"/>
    </row>
    <row r="244" spans="1:3">
      <c r="A244" s="26"/>
      <c r="C244" s="23"/>
    </row>
    <row r="245" spans="1:3">
      <c r="A245" s="26"/>
      <c r="C245" s="23"/>
    </row>
    <row r="246" spans="1:3">
      <c r="A246" s="26"/>
      <c r="C246" s="23"/>
    </row>
    <row r="247" spans="1:3">
      <c r="A247" s="26"/>
      <c r="C247" s="23"/>
    </row>
    <row r="248" spans="1:3">
      <c r="A248" s="26"/>
      <c r="C248" s="23"/>
    </row>
    <row r="249" spans="1:3">
      <c r="A249" s="26"/>
      <c r="C249" s="23"/>
    </row>
    <row r="250" spans="1:3">
      <c r="A250" s="26"/>
      <c r="C250" s="23"/>
    </row>
    <row r="251" spans="1:3">
      <c r="A251" s="26"/>
      <c r="C251" s="23"/>
    </row>
    <row r="252" spans="1:3">
      <c r="A252" s="26"/>
      <c r="C252" s="23"/>
    </row>
    <row r="253" spans="1:3">
      <c r="A253" s="26"/>
      <c r="C253" s="23"/>
    </row>
    <row r="254" spans="1:3">
      <c r="A254" s="26"/>
      <c r="C254" s="23"/>
    </row>
    <row r="255" spans="1:3">
      <c r="A255" s="26"/>
      <c r="C255" s="23"/>
    </row>
    <row r="256" spans="1:3">
      <c r="A256" s="26"/>
      <c r="C256" s="23"/>
    </row>
    <row r="257" spans="1:3">
      <c r="A257" s="26"/>
      <c r="C257" s="23"/>
    </row>
    <row r="258" spans="1:3">
      <c r="A258" s="26"/>
      <c r="C258" s="23"/>
    </row>
    <row r="259" spans="1:3">
      <c r="A259" s="26"/>
      <c r="C259" s="23"/>
    </row>
    <row r="260" spans="1:3">
      <c r="A260" s="26"/>
      <c r="C260" s="23"/>
    </row>
    <row r="261" spans="1:3">
      <c r="A261" s="26"/>
      <c r="C261" s="23"/>
    </row>
    <row r="262" spans="1:3">
      <c r="A262" s="26"/>
      <c r="C262" s="23"/>
    </row>
    <row r="263" spans="1:3">
      <c r="A263" s="26"/>
      <c r="C263" s="23"/>
    </row>
    <row r="264" spans="1:3">
      <c r="A264" s="26"/>
      <c r="C264" s="23"/>
    </row>
    <row r="265" spans="1:3">
      <c r="A265" s="26"/>
      <c r="C265" s="23"/>
    </row>
    <row r="266" spans="1:3">
      <c r="A266" s="26"/>
      <c r="C266" s="23"/>
    </row>
    <row r="267" spans="1:3">
      <c r="A267" s="26"/>
      <c r="C267" s="23"/>
    </row>
    <row r="268" spans="1:3">
      <c r="A268" s="26"/>
      <c r="C268" s="23"/>
    </row>
    <row r="269" spans="1:3">
      <c r="A269" s="26"/>
      <c r="C269" s="23"/>
    </row>
    <row r="270" spans="1:3">
      <c r="A270" s="26"/>
      <c r="C270" s="23"/>
    </row>
    <row r="271" spans="1:3">
      <c r="A271" s="26"/>
      <c r="C271" s="23"/>
    </row>
    <row r="272" spans="1:3">
      <c r="A272" s="26"/>
      <c r="C272" s="23"/>
    </row>
    <row r="273" spans="1:3">
      <c r="A273" s="26"/>
      <c r="C273" s="23"/>
    </row>
    <row r="274" spans="1:3">
      <c r="A274" s="26"/>
      <c r="C274" s="23"/>
    </row>
    <row r="275" spans="1:3">
      <c r="A275" s="26"/>
      <c r="C275" s="23"/>
    </row>
    <row r="276" spans="1:3">
      <c r="A276" s="26"/>
      <c r="C276" s="23"/>
    </row>
    <row r="277" spans="1:3">
      <c r="A277" s="26"/>
      <c r="C277" s="23"/>
    </row>
    <row r="278" spans="1:3">
      <c r="A278" s="26"/>
      <c r="C278" s="23"/>
    </row>
    <row r="279" spans="1:3">
      <c r="A279" s="26"/>
      <c r="C279" s="23"/>
    </row>
    <row r="280" spans="1:3">
      <c r="A280" s="26"/>
      <c r="C280" s="23"/>
    </row>
    <row r="281" spans="1:3">
      <c r="A281" s="26"/>
      <c r="C281" s="23"/>
    </row>
    <row r="282" spans="1:3">
      <c r="A282" s="26"/>
      <c r="C282" s="23"/>
    </row>
    <row r="283" spans="1:3">
      <c r="A283" s="26"/>
      <c r="C283" s="23"/>
    </row>
    <row r="284" spans="1:3">
      <c r="A284" s="26"/>
      <c r="C284" s="23"/>
    </row>
    <row r="285" spans="1:3">
      <c r="A285" s="26"/>
      <c r="C285" s="23"/>
    </row>
    <row r="286" spans="1:3">
      <c r="A286" s="26"/>
      <c r="C286" s="23"/>
    </row>
    <row r="287" spans="1:3">
      <c r="A287" s="26"/>
      <c r="C287" s="23"/>
    </row>
    <row r="288" spans="1:3">
      <c r="A288" s="26"/>
      <c r="C288" s="23"/>
    </row>
    <row r="289" spans="1:3">
      <c r="A289" s="26"/>
      <c r="C289" s="23"/>
    </row>
    <row r="290" spans="1:3">
      <c r="A290" s="26"/>
      <c r="C290" s="23"/>
    </row>
    <row r="291" spans="1:3">
      <c r="A291" s="26"/>
      <c r="C291" s="23"/>
    </row>
    <row r="292" spans="1:3">
      <c r="A292" s="26"/>
      <c r="C292" s="23"/>
    </row>
    <row r="293" spans="1:3">
      <c r="A293" s="26"/>
      <c r="C293" s="23"/>
    </row>
    <row r="294" spans="1:3">
      <c r="A294" s="26"/>
      <c r="C294" s="23"/>
    </row>
    <row r="295" spans="1:3">
      <c r="A295" s="26"/>
      <c r="C295" s="23"/>
    </row>
    <row r="296" spans="1:3">
      <c r="A296" s="26"/>
      <c r="C296" s="23"/>
    </row>
    <row r="297" spans="1:3">
      <c r="A297" s="26"/>
      <c r="C297" s="23"/>
    </row>
    <row r="298" spans="1:3">
      <c r="A298" s="26"/>
      <c r="C298" s="23"/>
    </row>
    <row r="299" spans="1:3">
      <c r="A299" s="26"/>
      <c r="C299" s="23"/>
    </row>
    <row r="300" spans="1:3">
      <c r="A300" s="26"/>
      <c r="C300" s="23"/>
    </row>
    <row r="301" spans="1:3">
      <c r="A301" s="26"/>
      <c r="C301" s="23"/>
    </row>
    <row r="302" spans="1:3">
      <c r="A302" s="26"/>
      <c r="C302" s="23"/>
    </row>
    <row r="303" spans="1:3">
      <c r="A303" s="26"/>
      <c r="C303" s="23"/>
    </row>
    <row r="304" spans="1:3">
      <c r="A304" s="26"/>
      <c r="C304" s="23"/>
    </row>
    <row r="305" spans="1:3">
      <c r="A305" s="26"/>
      <c r="C305" s="23"/>
    </row>
    <row r="306" spans="1:3">
      <c r="A306" s="26"/>
      <c r="C306" s="23"/>
    </row>
    <row r="307" spans="1:3">
      <c r="A307" s="26"/>
      <c r="C307" s="23"/>
    </row>
    <row r="308" spans="1:3">
      <c r="A308" s="26"/>
      <c r="C308" s="23"/>
    </row>
    <row r="309" spans="1:3">
      <c r="A309" s="26"/>
      <c r="C309" s="23"/>
    </row>
    <row r="310" spans="1:3">
      <c r="A310" s="26"/>
      <c r="C310" s="23"/>
    </row>
    <row r="311" spans="1:3">
      <c r="A311" s="26"/>
      <c r="C311" s="23"/>
    </row>
    <row r="312" spans="1:3">
      <c r="A312" s="26"/>
      <c r="C312" s="23"/>
    </row>
    <row r="313" spans="1:3">
      <c r="A313" s="26"/>
      <c r="C313" s="23"/>
    </row>
    <row r="314" spans="1:3">
      <c r="A314" s="26"/>
      <c r="C314" s="23"/>
    </row>
    <row r="315" spans="1:3">
      <c r="A315" s="26"/>
      <c r="C315" s="23"/>
    </row>
    <row r="316" spans="1:3">
      <c r="A316" s="26"/>
      <c r="C316" s="23"/>
    </row>
    <row r="317" spans="1:3">
      <c r="A317" s="26"/>
      <c r="C317" s="23"/>
    </row>
    <row r="318" spans="1:3">
      <c r="A318" s="26"/>
      <c r="C318" s="23"/>
    </row>
    <row r="319" spans="1:3">
      <c r="A319" s="26"/>
      <c r="C319" s="23"/>
    </row>
    <row r="320" spans="1:3">
      <c r="A320" s="26"/>
      <c r="C320" s="23"/>
    </row>
    <row r="321" spans="1:3">
      <c r="A321" s="26"/>
      <c r="C321" s="23"/>
    </row>
    <row r="322" spans="1:3">
      <c r="A322" s="26"/>
      <c r="C322" s="23"/>
    </row>
    <row r="323" spans="1:3">
      <c r="A323" s="26"/>
      <c r="C323" s="23"/>
    </row>
    <row r="324" spans="1:3">
      <c r="A324" s="26"/>
      <c r="C324" s="23"/>
    </row>
    <row r="325" spans="1:3">
      <c r="A325" s="26"/>
      <c r="C325" s="23"/>
    </row>
    <row r="326" spans="1:3">
      <c r="A326" s="26"/>
      <c r="C326" s="23"/>
    </row>
    <row r="327" spans="1:3">
      <c r="A327" s="26"/>
      <c r="C327" s="23"/>
    </row>
    <row r="328" spans="1:3">
      <c r="A328" s="26"/>
      <c r="C328" s="23"/>
    </row>
    <row r="329" spans="1:3">
      <c r="A329" s="26"/>
      <c r="C329" s="23"/>
    </row>
    <row r="330" spans="1:3">
      <c r="A330" s="26"/>
      <c r="C330" s="23"/>
    </row>
    <row r="331" spans="1:3">
      <c r="A331" s="26"/>
      <c r="C331" s="23"/>
    </row>
    <row r="332" spans="1:3">
      <c r="A332" s="26"/>
      <c r="C332" s="23"/>
    </row>
    <row r="333" spans="1:3">
      <c r="A333" s="26"/>
      <c r="C333" s="23"/>
    </row>
    <row r="334" spans="1:3">
      <c r="A334" s="26"/>
      <c r="C334" s="23"/>
    </row>
    <row r="335" spans="1:3">
      <c r="A335" s="26"/>
      <c r="C335" s="23"/>
    </row>
    <row r="336" spans="1:3">
      <c r="A336" s="26"/>
      <c r="C336" s="23"/>
    </row>
    <row r="337" spans="1:3">
      <c r="A337" s="26"/>
      <c r="C337" s="23"/>
    </row>
    <row r="338" spans="1:3">
      <c r="A338" s="26"/>
      <c r="C338" s="23"/>
    </row>
    <row r="339" spans="1:3">
      <c r="A339" s="26"/>
      <c r="C339" s="23"/>
    </row>
  </sheetData>
  <mergeCells count="1">
    <mergeCell ref="A4:J4"/>
  </mergeCells>
  <phoneticPr fontId="9" type="noConversion"/>
  <conditionalFormatting sqref="A8:J9 B10:B289 D10:J289 A10:A339 C10:C339">
    <cfRule type="expression" dxfId="41" priority="118" stopIfTrue="1">
      <formula>ISNUMBER(SEARCH("Closed",$I8))</formula>
    </cfRule>
    <cfRule type="expression" dxfId="40" priority="119" stopIfTrue="1">
      <formula>IF($C8="Minor", TRUE, FALSE)</formula>
    </cfRule>
    <cfRule type="expression" dxfId="39" priority="120" stopIfTrue="1">
      <formula>IF(OR($C8="Major",$C8="Pre-Condition"), TRUE, FALSE)</formula>
    </cfRule>
  </conditionalFormatting>
  <dataValidations count="2">
    <dataValidation type="list" allowBlank="1" showInputMessage="1" showErrorMessage="1" sqref="A8:A9" xr:uid="{00000000-0002-0000-0400-000001000000}">
      <formula1>$AA$190:$AA$199</formula1>
    </dataValidation>
    <dataValidation type="list" allowBlank="1" showInputMessage="1" showErrorMessage="1" sqref="A10:A339 C8:C339" xr:uid="{00000000-0002-0000-0400-000000000000}">
      <formula1>$M$1:$M$3</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D77B"/>
  </sheetPr>
  <dimension ref="A1:D85"/>
  <sheetViews>
    <sheetView zoomScaleNormal="100" zoomScaleSheetLayoutView="70" workbookViewId="0">
      <selection activeCell="B12" sqref="B12"/>
    </sheetView>
  </sheetViews>
  <sheetFormatPr defaultColWidth="9" defaultRowHeight="14.25"/>
  <cols>
    <col min="1" max="1" width="9.42578125" style="325" customWidth="1"/>
    <col min="2" max="2" width="102" style="56" customWidth="1"/>
    <col min="3" max="3" width="1.42578125" style="56" customWidth="1"/>
    <col min="4" max="4" width="38.42578125" style="56" customWidth="1"/>
    <col min="5" max="16384" width="9" style="57"/>
  </cols>
  <sheetData>
    <row r="1" spans="1:4" ht="49.35" customHeight="1">
      <c r="A1" s="249" t="s">
        <v>215</v>
      </c>
      <c r="B1" s="49" t="s">
        <v>216</v>
      </c>
      <c r="C1" s="36"/>
      <c r="D1" s="58"/>
    </row>
    <row r="2" spans="1:4" ht="15">
      <c r="A2" s="249">
        <v>3.1</v>
      </c>
      <c r="B2" s="49" t="s">
        <v>217</v>
      </c>
      <c r="C2" s="36"/>
      <c r="D2" s="58"/>
    </row>
    <row r="3" spans="1:4" ht="15">
      <c r="A3" s="323"/>
      <c r="B3" s="53" t="s">
        <v>218</v>
      </c>
      <c r="C3" s="36"/>
      <c r="D3" s="58"/>
    </row>
    <row r="4" spans="1:4" ht="32.450000000000003" customHeight="1">
      <c r="A4" s="323"/>
      <c r="B4" s="876" t="s">
        <v>2606</v>
      </c>
      <c r="C4" s="36"/>
      <c r="D4" s="58"/>
    </row>
    <row r="5" spans="1:4">
      <c r="A5" s="323"/>
      <c r="B5" s="51"/>
      <c r="C5" s="39"/>
    </row>
    <row r="6" spans="1:4" ht="15">
      <c r="A6" s="323"/>
      <c r="B6" s="53" t="s">
        <v>2609</v>
      </c>
      <c r="C6" s="36"/>
      <c r="D6" s="58"/>
    </row>
    <row r="7" spans="1:4" ht="54.95" customHeight="1">
      <c r="A7" s="323"/>
      <c r="B7" s="876" t="s">
        <v>2610</v>
      </c>
      <c r="C7" s="36"/>
      <c r="D7" s="58"/>
    </row>
    <row r="8" spans="1:4">
      <c r="A8" s="323"/>
      <c r="B8" s="51"/>
      <c r="C8" s="39"/>
    </row>
    <row r="9" spans="1:4" ht="15.6" customHeight="1">
      <c r="A9" s="323"/>
      <c r="B9" s="50" t="s">
        <v>220</v>
      </c>
      <c r="C9" s="39"/>
    </row>
    <row r="10" spans="1:4">
      <c r="A10" s="323"/>
      <c r="B10" s="52"/>
      <c r="C10" s="39"/>
    </row>
    <row r="11" spans="1:4" ht="16.5" customHeight="1">
      <c r="A11" s="323"/>
      <c r="B11" s="82" t="s">
        <v>221</v>
      </c>
      <c r="C11" s="36"/>
      <c r="D11" s="58"/>
    </row>
    <row r="12" spans="1:4" ht="54" customHeight="1">
      <c r="A12" s="323"/>
      <c r="B12" s="877" t="s">
        <v>3716</v>
      </c>
      <c r="C12" s="39"/>
    </row>
    <row r="13" spans="1:4" ht="15">
      <c r="A13" s="323"/>
      <c r="B13" s="49" t="s">
        <v>222</v>
      </c>
      <c r="C13" s="39"/>
    </row>
    <row r="14" spans="1:4">
      <c r="A14" s="323"/>
      <c r="B14" s="876" t="s">
        <v>2606</v>
      </c>
      <c r="C14" s="39"/>
    </row>
    <row r="15" spans="1:4">
      <c r="A15" s="323"/>
      <c r="B15" s="245"/>
      <c r="C15" s="39"/>
    </row>
    <row r="16" spans="1:4">
      <c r="A16" s="323"/>
      <c r="B16" s="51"/>
      <c r="C16" s="39"/>
    </row>
    <row r="17" spans="1:4" ht="18.600000000000001" customHeight="1">
      <c r="A17" s="249">
        <v>3.2</v>
      </c>
      <c r="B17" s="50" t="s">
        <v>225</v>
      </c>
      <c r="C17" s="36"/>
      <c r="D17" s="58"/>
    </row>
    <row r="18" spans="1:4">
      <c r="A18" s="323"/>
      <c r="B18" s="263" t="s">
        <v>226</v>
      </c>
      <c r="C18" s="39"/>
    </row>
    <row r="19" spans="1:4">
      <c r="A19" s="323"/>
      <c r="B19" s="51"/>
      <c r="C19" s="39"/>
    </row>
    <row r="20" spans="1:4" ht="15">
      <c r="A20" s="249" t="s">
        <v>227</v>
      </c>
      <c r="B20" s="53" t="s">
        <v>228</v>
      </c>
      <c r="C20" s="36"/>
      <c r="D20" s="58"/>
    </row>
    <row r="21" spans="1:4" ht="28.35" customHeight="1">
      <c r="A21" s="249"/>
      <c r="B21" s="876" t="s">
        <v>2605</v>
      </c>
      <c r="C21" s="36"/>
      <c r="D21" s="58"/>
    </row>
    <row r="22" spans="1:4">
      <c r="A22" s="323"/>
      <c r="B22" s="51"/>
      <c r="C22" s="39"/>
    </row>
    <row r="23" spans="1:4" ht="16.5" customHeight="1">
      <c r="A23" s="249">
        <v>3.3</v>
      </c>
      <c r="B23" s="50" t="s">
        <v>229</v>
      </c>
      <c r="C23" s="36"/>
      <c r="D23" s="408" t="s">
        <v>230</v>
      </c>
    </row>
    <row r="24" spans="1:4" ht="36.75" customHeight="1">
      <c r="A24" s="323"/>
      <c r="B24" s="263" t="s">
        <v>231</v>
      </c>
      <c r="C24" s="39"/>
    </row>
    <row r="25" spans="1:4">
      <c r="A25" s="323"/>
      <c r="B25" s="51"/>
      <c r="C25" s="39"/>
    </row>
    <row r="26" spans="1:4" ht="15">
      <c r="A26" s="249">
        <v>3.4</v>
      </c>
      <c r="B26" s="49" t="s">
        <v>232</v>
      </c>
      <c r="C26" s="36"/>
      <c r="D26" s="58"/>
    </row>
    <row r="27" spans="1:4">
      <c r="A27" s="323"/>
      <c r="B27" s="263" t="s">
        <v>233</v>
      </c>
      <c r="C27" s="39"/>
    </row>
    <row r="28" spans="1:4">
      <c r="A28" s="323"/>
      <c r="B28" s="51"/>
      <c r="C28" s="39"/>
    </row>
    <row r="29" spans="1:4" ht="15">
      <c r="A29" s="249">
        <v>3.5</v>
      </c>
      <c r="B29" s="49" t="s">
        <v>234</v>
      </c>
      <c r="C29" s="36"/>
      <c r="D29" s="58"/>
    </row>
    <row r="30" spans="1:4" ht="92.45" customHeight="1">
      <c r="A30" s="323"/>
      <c r="B30" s="1034" t="s">
        <v>3707</v>
      </c>
      <c r="C30" s="42"/>
      <c r="D30" s="59"/>
    </row>
    <row r="31" spans="1:4">
      <c r="A31" s="323"/>
      <c r="B31" s="51"/>
      <c r="C31" s="39"/>
    </row>
    <row r="32" spans="1:4" ht="15">
      <c r="A32" s="249">
        <v>3.6</v>
      </c>
      <c r="B32" s="49" t="s">
        <v>236</v>
      </c>
      <c r="C32" s="36"/>
      <c r="D32" s="58"/>
    </row>
    <row r="33" spans="1:4" ht="28.5">
      <c r="A33" s="323"/>
      <c r="B33" s="4" t="s">
        <v>3708</v>
      </c>
      <c r="C33" s="43"/>
      <c r="D33" s="60"/>
    </row>
    <row r="34" spans="1:4" ht="409.5">
      <c r="A34" s="323"/>
      <c r="B34" s="245" t="s">
        <v>3709</v>
      </c>
      <c r="C34" s="43"/>
      <c r="D34" s="60"/>
    </row>
    <row r="35" spans="1:4" ht="285">
      <c r="A35" s="323"/>
      <c r="B35" s="246" t="s">
        <v>3710</v>
      </c>
      <c r="C35" s="39"/>
    </row>
    <row r="36" spans="1:4">
      <c r="A36" s="323"/>
      <c r="B36" s="1034"/>
      <c r="C36" s="39"/>
    </row>
    <row r="37" spans="1:4" ht="15">
      <c r="A37" s="249">
        <v>3.7</v>
      </c>
      <c r="B37" s="49" t="s">
        <v>240</v>
      </c>
      <c r="C37" s="36"/>
      <c r="D37" s="58"/>
    </row>
    <row r="38" spans="1:4" ht="15">
      <c r="A38" s="249"/>
      <c r="B38" s="879" t="s">
        <v>2611</v>
      </c>
      <c r="C38" s="36"/>
      <c r="D38" s="58"/>
    </row>
    <row r="39" spans="1:4" ht="54.75" customHeight="1">
      <c r="A39" s="323"/>
      <c r="B39" s="879" t="s">
        <v>2612</v>
      </c>
      <c r="C39" s="43"/>
      <c r="D39" s="60"/>
    </row>
    <row r="40" spans="1:4" hidden="1">
      <c r="A40" s="323" t="s">
        <v>241</v>
      </c>
      <c r="B40" s="246"/>
      <c r="C40" s="43"/>
      <c r="D40" s="60"/>
    </row>
    <row r="41" spans="1:4" ht="82.5" hidden="1" customHeight="1">
      <c r="A41" s="323" t="s">
        <v>241</v>
      </c>
      <c r="B41" s="246"/>
      <c r="C41" s="43"/>
      <c r="D41" s="60"/>
    </row>
    <row r="42" spans="1:4" ht="48.75" hidden="1" customHeight="1">
      <c r="A42" s="323" t="s">
        <v>241</v>
      </c>
      <c r="B42" s="246"/>
      <c r="C42" s="43"/>
      <c r="D42" s="60"/>
    </row>
    <row r="43" spans="1:4" ht="39" hidden="1" customHeight="1">
      <c r="A43" s="323" t="s">
        <v>242</v>
      </c>
      <c r="B43" s="246"/>
      <c r="C43" s="43"/>
      <c r="D43" s="60"/>
    </row>
    <row r="44" spans="1:4" hidden="1">
      <c r="A44" s="323"/>
      <c r="B44" s="51"/>
      <c r="C44" s="39"/>
    </row>
    <row r="45" spans="1:4" ht="15">
      <c r="A45" s="249" t="s">
        <v>243</v>
      </c>
      <c r="B45" s="53" t="s">
        <v>244</v>
      </c>
      <c r="C45" s="36"/>
      <c r="D45" s="58"/>
    </row>
    <row r="46" spans="1:4" ht="35.1" customHeight="1">
      <c r="A46" s="323"/>
      <c r="B46" s="876" t="s">
        <v>2613</v>
      </c>
      <c r="C46" s="43"/>
      <c r="D46" s="60"/>
    </row>
    <row r="47" spans="1:4">
      <c r="A47" s="323"/>
      <c r="B47" s="51"/>
      <c r="C47" s="39"/>
    </row>
    <row r="48" spans="1:4" ht="18.600000000000001" customHeight="1">
      <c r="A48" s="249" t="s">
        <v>245</v>
      </c>
      <c r="B48" s="49" t="s">
        <v>246</v>
      </c>
      <c r="C48" s="36"/>
      <c r="D48" s="58"/>
    </row>
    <row r="49" spans="1:4" ht="18.600000000000001" customHeight="1">
      <c r="A49" s="249" t="s">
        <v>247</v>
      </c>
      <c r="B49" s="53" t="s">
        <v>248</v>
      </c>
      <c r="C49" s="36"/>
      <c r="D49" s="58"/>
    </row>
    <row r="50" spans="1:4">
      <c r="A50" s="323"/>
      <c r="B50" s="877" t="s">
        <v>3711</v>
      </c>
      <c r="C50" s="43"/>
      <c r="D50" s="60"/>
    </row>
    <row r="51" spans="1:4">
      <c r="A51" s="323"/>
      <c r="B51" s="877" t="s">
        <v>3712</v>
      </c>
      <c r="C51" s="43"/>
      <c r="D51" s="60"/>
    </row>
    <row r="52" spans="1:4">
      <c r="A52" s="323"/>
      <c r="B52" s="877" t="s">
        <v>3713</v>
      </c>
      <c r="C52" s="43"/>
      <c r="D52" s="60"/>
    </row>
    <row r="53" spans="1:4">
      <c r="A53" s="323"/>
      <c r="B53" s="877" t="s">
        <v>3714</v>
      </c>
      <c r="C53" s="43"/>
      <c r="D53" s="60"/>
    </row>
    <row r="54" spans="1:4">
      <c r="A54" s="323"/>
      <c r="B54" s="877" t="s">
        <v>478</v>
      </c>
      <c r="C54" s="39"/>
    </row>
    <row r="55" spans="1:4" ht="17.25" hidden="1" customHeight="1">
      <c r="A55" s="249" t="s">
        <v>252</v>
      </c>
      <c r="B55" s="53" t="s">
        <v>253</v>
      </c>
      <c r="C55" s="687"/>
      <c r="D55" s="408" t="s">
        <v>254</v>
      </c>
    </row>
    <row r="56" spans="1:4" ht="57" hidden="1">
      <c r="A56" s="323"/>
      <c r="B56" s="246" t="s">
        <v>255</v>
      </c>
      <c r="C56" s="687"/>
    </row>
    <row r="57" spans="1:4" ht="18.75" hidden="1" customHeight="1">
      <c r="A57" s="323" t="s">
        <v>256</v>
      </c>
      <c r="B57" s="246" t="s">
        <v>257</v>
      </c>
      <c r="C57" s="687"/>
    </row>
    <row r="58" spans="1:4" ht="28.5" hidden="1">
      <c r="A58" s="323" t="s">
        <v>241</v>
      </c>
      <c r="B58" s="246" t="s">
        <v>258</v>
      </c>
      <c r="C58" s="687"/>
    </row>
    <row r="59" spans="1:4" hidden="1">
      <c r="A59" s="323"/>
      <c r="B59" s="322"/>
      <c r="C59" s="687"/>
    </row>
    <row r="60" spans="1:4" hidden="1">
      <c r="A60" s="323"/>
      <c r="B60" s="246" t="s">
        <v>259</v>
      </c>
      <c r="C60" s="687"/>
    </row>
    <row r="61" spans="1:4" hidden="1">
      <c r="A61" s="323"/>
      <c r="B61" s="51"/>
      <c r="C61" s="687"/>
    </row>
    <row r="62" spans="1:4" ht="15">
      <c r="A62" s="249">
        <v>3.9</v>
      </c>
      <c r="B62" s="49" t="s">
        <v>260</v>
      </c>
      <c r="C62" s="36"/>
      <c r="D62" s="58"/>
    </row>
    <row r="63" spans="1:4" ht="180.6" customHeight="1">
      <c r="A63" s="323"/>
      <c r="B63" s="878" t="s">
        <v>2614</v>
      </c>
      <c r="C63" s="43"/>
      <c r="D63" s="60"/>
    </row>
    <row r="64" spans="1:4" ht="128.25" hidden="1" customHeight="1">
      <c r="A64" s="323" t="s">
        <v>241</v>
      </c>
      <c r="B64" s="246" t="s">
        <v>261</v>
      </c>
      <c r="C64" s="43"/>
      <c r="D64" s="60"/>
    </row>
    <row r="65" spans="1:4">
      <c r="A65" s="323"/>
      <c r="B65" s="51"/>
      <c r="C65" s="39"/>
    </row>
    <row r="66" spans="1:4" ht="93" customHeight="1">
      <c r="A66" s="323"/>
      <c r="B66" s="263" t="s">
        <v>262</v>
      </c>
      <c r="C66" s="39"/>
    </row>
    <row r="67" spans="1:4" ht="19.5" customHeight="1">
      <c r="A67" s="249" t="s">
        <v>263</v>
      </c>
      <c r="B67" s="49" t="s">
        <v>264</v>
      </c>
      <c r="C67" s="36"/>
      <c r="D67" s="58"/>
    </row>
    <row r="68" spans="1:4" ht="35.25" customHeight="1">
      <c r="A68" s="249"/>
      <c r="B68" s="263" t="s">
        <v>265</v>
      </c>
      <c r="C68" s="39"/>
    </row>
    <row r="69" spans="1:4" ht="15">
      <c r="A69" s="249" t="s">
        <v>266</v>
      </c>
      <c r="B69" s="53" t="s">
        <v>267</v>
      </c>
      <c r="C69" s="36"/>
      <c r="D69" s="58"/>
    </row>
    <row r="70" spans="1:4" ht="29.45" customHeight="1">
      <c r="A70" s="323" t="s">
        <v>268</v>
      </c>
      <c r="B70" s="243" t="s">
        <v>2613</v>
      </c>
      <c r="C70" s="39"/>
    </row>
    <row r="71" spans="1:4" ht="29.45" customHeight="1">
      <c r="A71" s="323" t="s">
        <v>269</v>
      </c>
      <c r="B71" s="243"/>
      <c r="C71" s="39"/>
    </row>
    <row r="72" spans="1:4" ht="29.45" customHeight="1">
      <c r="A72" s="323" t="s">
        <v>270</v>
      </c>
      <c r="B72" s="243"/>
      <c r="C72" s="39"/>
    </row>
    <row r="73" spans="1:4">
      <c r="A73" s="323"/>
      <c r="B73" s="51"/>
      <c r="C73" s="39"/>
    </row>
    <row r="74" spans="1:4" ht="15.75" customHeight="1">
      <c r="A74" s="324">
        <v>3.11</v>
      </c>
      <c r="B74" s="54" t="s">
        <v>271</v>
      </c>
      <c r="C74" s="36"/>
      <c r="D74" s="58"/>
    </row>
    <row r="75" spans="1:4" ht="13.5" customHeight="1">
      <c r="A75" s="324"/>
      <c r="B75" s="51" t="s">
        <v>3715</v>
      </c>
      <c r="C75" s="36"/>
      <c r="D75" s="58"/>
    </row>
    <row r="76" spans="1:4" ht="15" hidden="1">
      <c r="A76" s="249">
        <v>4</v>
      </c>
      <c r="B76" s="49" t="s">
        <v>272</v>
      </c>
      <c r="C76" s="36"/>
      <c r="D76" s="408" t="s">
        <v>254</v>
      </c>
    </row>
    <row r="77" spans="1:4" ht="57" hidden="1">
      <c r="A77" s="249"/>
      <c r="B77" s="263" t="s">
        <v>273</v>
      </c>
      <c r="C77" s="36"/>
    </row>
    <row r="78" spans="1:4" ht="72" hidden="1">
      <c r="A78" s="249"/>
      <c r="B78" s="263" t="s">
        <v>274</v>
      </c>
      <c r="C78" s="36"/>
    </row>
    <row r="79" spans="1:4" ht="15" hidden="1">
      <c r="A79" s="249"/>
      <c r="B79" s="51"/>
      <c r="C79" s="36"/>
    </row>
    <row r="80" spans="1:4" ht="30" hidden="1">
      <c r="A80" s="249"/>
      <c r="B80" s="53" t="s">
        <v>275</v>
      </c>
      <c r="C80" s="36"/>
    </row>
    <row r="81" spans="1:3" ht="40.5" hidden="1" customHeight="1">
      <c r="A81" s="249"/>
      <c r="B81" s="245" t="s">
        <v>276</v>
      </c>
      <c r="C81" s="36"/>
    </row>
    <row r="82" spans="1:3" ht="15" hidden="1">
      <c r="A82" s="249"/>
      <c r="B82" s="53" t="s">
        <v>277</v>
      </c>
      <c r="C82" s="36"/>
    </row>
    <row r="83" spans="1:3" ht="31.5" hidden="1" customHeight="1">
      <c r="A83" s="249"/>
      <c r="B83" s="245" t="s">
        <v>278</v>
      </c>
      <c r="C83" s="36"/>
    </row>
    <row r="84" spans="1:3" ht="15" hidden="1">
      <c r="A84" s="249"/>
      <c r="B84" s="53" t="s">
        <v>279</v>
      </c>
      <c r="C84" s="36"/>
    </row>
    <row r="85" spans="1:3" ht="30" hidden="1" customHeight="1">
      <c r="A85" s="249"/>
      <c r="B85" s="245"/>
      <c r="C85" s="36"/>
    </row>
  </sheetData>
  <phoneticPr fontId="9"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D77B"/>
  </sheetPr>
  <dimension ref="A1:B31"/>
  <sheetViews>
    <sheetView zoomScaleNormal="100" zoomScaleSheetLayoutView="100" workbookViewId="0">
      <selection activeCell="B14" sqref="B14"/>
    </sheetView>
  </sheetViews>
  <sheetFormatPr defaultColWidth="9" defaultRowHeight="14.25"/>
  <cols>
    <col min="1" max="1" width="5.85546875" style="325" customWidth="1"/>
    <col min="2" max="2" width="76.42578125" style="56" customWidth="1"/>
    <col min="3" max="16384" width="9" style="57"/>
  </cols>
  <sheetData>
    <row r="1" spans="1:2" ht="33.75" customHeight="1">
      <c r="A1" s="1095" t="s">
        <v>280</v>
      </c>
      <c r="B1" s="1095"/>
    </row>
    <row r="2" spans="1:2" ht="18" customHeight="1">
      <c r="A2" s="326" t="s">
        <v>281</v>
      </c>
      <c r="B2" s="461" t="s">
        <v>282</v>
      </c>
    </row>
    <row r="3" spans="1:2" ht="75.75" customHeight="1">
      <c r="A3" s="326">
        <v>4.0999999999999996</v>
      </c>
      <c r="B3" s="273" t="s">
        <v>283</v>
      </c>
    </row>
    <row r="4" spans="1:2">
      <c r="A4" s="327"/>
      <c r="B4" s="243" t="s">
        <v>284</v>
      </c>
    </row>
    <row r="5" spans="1:2">
      <c r="A5" s="327"/>
      <c r="B5" s="880" t="s">
        <v>2615</v>
      </c>
    </row>
    <row r="6" spans="1:2" ht="183">
      <c r="A6" s="327"/>
      <c r="B6" s="877" t="s">
        <v>2616</v>
      </c>
    </row>
    <row r="7" spans="1:2">
      <c r="A7" s="327"/>
      <c r="B7" s="243" t="s">
        <v>285</v>
      </c>
    </row>
    <row r="8" spans="1:2" ht="399">
      <c r="A8" s="327"/>
      <c r="B8" s="877" t="s">
        <v>2617</v>
      </c>
    </row>
    <row r="9" spans="1:2">
      <c r="A9" s="327"/>
      <c r="B9" s="243" t="s">
        <v>286</v>
      </c>
    </row>
    <row r="10" spans="1:2" ht="228">
      <c r="A10" s="327"/>
      <c r="B10" s="877" t="s">
        <v>2618</v>
      </c>
    </row>
    <row r="11" spans="1:2" ht="185.25">
      <c r="A11" s="327"/>
      <c r="B11" s="877" t="s">
        <v>2619</v>
      </c>
    </row>
    <row r="12" spans="1:2">
      <c r="A12" s="327"/>
      <c r="B12" s="41"/>
    </row>
    <row r="13" spans="1:2">
      <c r="A13" s="327"/>
      <c r="B13" s="41"/>
    </row>
    <row r="14" spans="1:2">
      <c r="A14" s="327"/>
      <c r="B14" s="41"/>
    </row>
    <row r="15" spans="1:2">
      <c r="A15" s="327"/>
      <c r="B15" s="41"/>
    </row>
    <row r="16" spans="1:2">
      <c r="A16" s="327"/>
      <c r="B16" s="41"/>
    </row>
    <row r="17" spans="1:2">
      <c r="A17" s="327"/>
      <c r="B17" s="41"/>
    </row>
    <row r="18" spans="1:2">
      <c r="A18" s="327"/>
      <c r="B18" s="41"/>
    </row>
    <row r="19" spans="1:2">
      <c r="A19" s="327"/>
      <c r="B19" s="41"/>
    </row>
    <row r="20" spans="1:2">
      <c r="A20" s="327"/>
      <c r="B20" s="41"/>
    </row>
    <row r="21" spans="1:2">
      <c r="A21" s="327"/>
      <c r="B21" s="41"/>
    </row>
    <row r="22" spans="1:2">
      <c r="A22" s="327"/>
      <c r="B22" s="41"/>
    </row>
    <row r="23" spans="1:2">
      <c r="A23" s="327"/>
      <c r="B23" s="41"/>
    </row>
    <row r="24" spans="1:2">
      <c r="A24" s="327"/>
      <c r="B24" s="41"/>
    </row>
    <row r="25" spans="1:2">
      <c r="A25" s="327"/>
      <c r="B25" s="41"/>
    </row>
    <row r="26" spans="1:2">
      <c r="A26" s="327"/>
      <c r="B26" s="41"/>
    </row>
    <row r="27" spans="1:2">
      <c r="A27" s="327"/>
      <c r="B27" s="41"/>
    </row>
    <row r="28" spans="1:2">
      <c r="A28" s="327"/>
      <c r="B28" s="41"/>
    </row>
    <row r="29" spans="1:2">
      <c r="A29" s="327"/>
      <c r="B29" s="41"/>
    </row>
    <row r="30" spans="1:2">
      <c r="A30" s="327"/>
      <c r="B30" s="41"/>
    </row>
    <row r="31" spans="1:2">
      <c r="A31" s="327"/>
      <c r="B31" s="41"/>
    </row>
  </sheetData>
  <mergeCells count="1">
    <mergeCell ref="A1:B1"/>
  </mergeCells>
  <phoneticPr fontId="9"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D77B"/>
  </sheetPr>
  <dimension ref="A1:D130"/>
  <sheetViews>
    <sheetView zoomScaleNormal="100" zoomScaleSheetLayoutView="100" workbookViewId="0">
      <selection activeCell="B119" sqref="B119"/>
    </sheetView>
  </sheetViews>
  <sheetFormatPr defaultColWidth="9.140625" defaultRowHeight="15"/>
  <cols>
    <col min="1" max="1" width="6.85546875" style="330" customWidth="1"/>
    <col min="2" max="2" width="90.42578125" style="55" customWidth="1"/>
    <col min="3" max="3" width="2.42578125" style="55" customWidth="1"/>
    <col min="4" max="4" width="37.85546875" style="69" customWidth="1"/>
    <col min="5" max="16384" width="9.140625" style="69"/>
  </cols>
  <sheetData>
    <row r="1" spans="1:3" ht="48">
      <c r="A1" s="249" t="s">
        <v>287</v>
      </c>
      <c r="B1" s="49" t="s">
        <v>288</v>
      </c>
      <c r="C1" s="61"/>
    </row>
    <row r="2" spans="1:3">
      <c r="A2" s="249">
        <v>5.0999999999999996</v>
      </c>
      <c r="B2" s="49" t="s">
        <v>289</v>
      </c>
      <c r="C2" s="61"/>
    </row>
    <row r="3" spans="1:3" ht="185.25">
      <c r="A3" s="249"/>
      <c r="B3" s="38" t="s">
        <v>3809</v>
      </c>
      <c r="C3" s="61"/>
    </row>
    <row r="4" spans="1:3">
      <c r="A4" s="249" t="s">
        <v>290</v>
      </c>
      <c r="B4" s="53" t="s">
        <v>291</v>
      </c>
      <c r="C4" s="61"/>
    </row>
    <row r="5" spans="1:3" ht="64.5" customHeight="1">
      <c r="A5" s="249"/>
      <c r="B5" s="38" t="s">
        <v>2620</v>
      </c>
      <c r="C5" s="40"/>
    </row>
    <row r="6" spans="1:3" ht="12.6" customHeight="1">
      <c r="A6" s="249"/>
      <c r="B6" s="70"/>
      <c r="C6" s="40"/>
    </row>
    <row r="7" spans="1:3">
      <c r="A7" s="249">
        <v>5.2</v>
      </c>
      <c r="B7" s="49" t="s">
        <v>292</v>
      </c>
      <c r="C7" s="61"/>
    </row>
    <row r="8" spans="1:3">
      <c r="A8" s="249" t="s">
        <v>293</v>
      </c>
      <c r="B8" s="53" t="s">
        <v>294</v>
      </c>
      <c r="C8" s="61"/>
    </row>
    <row r="9" spans="1:3" ht="199.5">
      <c r="A9" s="323"/>
      <c r="B9" s="38" t="s">
        <v>2621</v>
      </c>
      <c r="C9" s="40"/>
    </row>
    <row r="10" spans="1:3" ht="12.6" customHeight="1">
      <c r="A10" s="249"/>
      <c r="B10" s="70"/>
      <c r="C10" s="40"/>
    </row>
    <row r="11" spans="1:3">
      <c r="A11" s="249" t="s">
        <v>295</v>
      </c>
      <c r="B11" s="53" t="s">
        <v>296</v>
      </c>
      <c r="C11" s="61"/>
    </row>
    <row r="12" spans="1:3" ht="53.1" customHeight="1">
      <c r="A12" s="249"/>
      <c r="B12" s="38" t="s">
        <v>2622</v>
      </c>
      <c r="C12" s="40"/>
    </row>
    <row r="13" spans="1:3" ht="15" customHeight="1">
      <c r="A13" s="249"/>
      <c r="B13" s="70"/>
      <c r="C13" s="40"/>
    </row>
    <row r="14" spans="1:3">
      <c r="A14" s="249" t="s">
        <v>297</v>
      </c>
      <c r="B14" s="53" t="s">
        <v>298</v>
      </c>
      <c r="C14" s="61"/>
    </row>
    <row r="15" spans="1:3" ht="138" customHeight="1">
      <c r="A15" s="249"/>
      <c r="B15" s="881" t="s">
        <v>2623</v>
      </c>
      <c r="C15" s="64"/>
    </row>
    <row r="16" spans="1:3" ht="13.35" customHeight="1">
      <c r="A16" s="249"/>
      <c r="B16" s="71"/>
      <c r="C16" s="64"/>
    </row>
    <row r="17" spans="1:3">
      <c r="A17" s="249">
        <v>5.3</v>
      </c>
      <c r="B17" s="49" t="s">
        <v>299</v>
      </c>
      <c r="C17" s="61"/>
    </row>
    <row r="18" spans="1:3">
      <c r="A18" s="249" t="s">
        <v>300</v>
      </c>
      <c r="B18" s="53" t="s">
        <v>301</v>
      </c>
      <c r="C18" s="61"/>
    </row>
    <row r="19" spans="1:3" ht="42.75">
      <c r="A19" s="249"/>
      <c r="B19" s="38" t="s">
        <v>2624</v>
      </c>
      <c r="C19" s="40"/>
    </row>
    <row r="20" spans="1:3" ht="99.75">
      <c r="A20" s="249"/>
      <c r="B20" s="38" t="s">
        <v>2625</v>
      </c>
      <c r="C20" s="40"/>
    </row>
    <row r="21" spans="1:3">
      <c r="A21" s="249" t="s">
        <v>303</v>
      </c>
      <c r="B21" s="53" t="s">
        <v>304</v>
      </c>
      <c r="C21" s="40"/>
    </row>
    <row r="22" spans="1:3" ht="409.5">
      <c r="A22" s="249"/>
      <c r="B22" s="882" t="s">
        <v>2626</v>
      </c>
      <c r="C22" s="40"/>
    </row>
    <row r="23" spans="1:3" ht="38.1" customHeight="1">
      <c r="A23" s="249"/>
      <c r="B23" s="38" t="s">
        <v>2627</v>
      </c>
      <c r="C23" s="40"/>
    </row>
    <row r="24" spans="1:3" ht="156.75">
      <c r="A24" s="249"/>
      <c r="B24" s="38" t="s">
        <v>2628</v>
      </c>
      <c r="C24" s="40"/>
    </row>
    <row r="25" spans="1:3">
      <c r="A25" s="249"/>
      <c r="B25" s="248"/>
      <c r="C25" s="40"/>
    </row>
    <row r="26" spans="1:3">
      <c r="A26" s="249" t="s">
        <v>305</v>
      </c>
      <c r="B26" s="53" t="s">
        <v>306</v>
      </c>
      <c r="C26" s="61"/>
    </row>
    <row r="27" spans="1:3" ht="39.6" customHeight="1">
      <c r="A27" s="249"/>
      <c r="B27" s="38" t="s">
        <v>2629</v>
      </c>
      <c r="C27" s="40"/>
    </row>
    <row r="28" spans="1:3" ht="71.25">
      <c r="A28" s="249"/>
      <c r="B28" s="38" t="s">
        <v>2630</v>
      </c>
      <c r="C28" s="40"/>
    </row>
    <row r="29" spans="1:3">
      <c r="A29" s="249" t="s">
        <v>307</v>
      </c>
      <c r="B29" s="53" t="s">
        <v>308</v>
      </c>
      <c r="C29" s="61"/>
    </row>
    <row r="30" spans="1:3" ht="39" customHeight="1">
      <c r="A30" s="323"/>
      <c r="B30" s="244" t="s">
        <v>2632</v>
      </c>
      <c r="C30" s="64"/>
    </row>
    <row r="31" spans="1:3">
      <c r="A31" s="249"/>
      <c r="B31" s="70"/>
      <c r="C31" s="40"/>
    </row>
    <row r="32" spans="1:3">
      <c r="A32" s="249" t="s">
        <v>309</v>
      </c>
      <c r="B32" s="53" t="s">
        <v>310</v>
      </c>
      <c r="C32" s="61"/>
    </row>
    <row r="33" spans="1:4" ht="57">
      <c r="A33" s="249"/>
      <c r="B33" s="883" t="s">
        <v>2631</v>
      </c>
      <c r="C33" s="40"/>
    </row>
    <row r="34" spans="1:4">
      <c r="A34" s="249"/>
      <c r="B34" s="70"/>
      <c r="C34" s="40"/>
    </row>
    <row r="35" spans="1:4">
      <c r="A35" s="249" t="s">
        <v>311</v>
      </c>
      <c r="B35" s="53" t="s">
        <v>312</v>
      </c>
      <c r="C35" s="61"/>
    </row>
    <row r="36" spans="1:4" ht="15.75" customHeight="1">
      <c r="A36" s="249" t="s">
        <v>313</v>
      </c>
      <c r="B36" s="73" t="s">
        <v>314</v>
      </c>
      <c r="C36" s="61"/>
    </row>
    <row r="37" spans="1:4" ht="85.5">
      <c r="A37" s="249"/>
      <c r="B37" s="38" t="s">
        <v>2633</v>
      </c>
      <c r="C37" s="61"/>
    </row>
    <row r="38" spans="1:4">
      <c r="A38" s="249"/>
      <c r="B38" s="72"/>
      <c r="C38" s="61"/>
    </row>
    <row r="39" spans="1:4" ht="13.5" customHeight="1">
      <c r="A39" s="328" t="s">
        <v>315</v>
      </c>
      <c r="B39" s="50" t="s">
        <v>316</v>
      </c>
      <c r="C39" s="61"/>
    </row>
    <row r="40" spans="1:4" ht="14.25">
      <c r="A40" s="323"/>
      <c r="B40" s="51"/>
      <c r="C40" s="40"/>
    </row>
    <row r="41" spans="1:4">
      <c r="A41" s="249" t="s">
        <v>317</v>
      </c>
      <c r="B41" s="53" t="s">
        <v>318</v>
      </c>
      <c r="C41" s="61"/>
    </row>
    <row r="42" spans="1:4" ht="47.45" customHeight="1">
      <c r="A42" s="249"/>
      <c r="B42" s="99" t="s">
        <v>2634</v>
      </c>
      <c r="C42" s="64"/>
    </row>
    <row r="43" spans="1:4" ht="15.75" customHeight="1">
      <c r="A43" s="249"/>
      <c r="B43" s="63"/>
      <c r="C43" s="64"/>
    </row>
    <row r="44" spans="1:4" ht="18" hidden="1" customHeight="1">
      <c r="A44" s="249" t="s">
        <v>319</v>
      </c>
      <c r="B44" s="53" t="s">
        <v>320</v>
      </c>
      <c r="C44" s="64"/>
      <c r="D44" s="408" t="s">
        <v>321</v>
      </c>
    </row>
    <row r="45" spans="1:4" ht="32.450000000000003" hidden="1" customHeight="1">
      <c r="A45" s="249"/>
      <c r="B45" s="244"/>
      <c r="C45" s="64"/>
    </row>
    <row r="46" spans="1:4" hidden="1">
      <c r="A46" s="249"/>
      <c r="B46" s="71"/>
      <c r="C46" s="64"/>
    </row>
    <row r="47" spans="1:4">
      <c r="A47" s="249">
        <v>5.4</v>
      </c>
      <c r="B47" s="49" t="s">
        <v>322</v>
      </c>
      <c r="C47" s="61"/>
    </row>
    <row r="48" spans="1:4">
      <c r="A48" s="249" t="s">
        <v>323</v>
      </c>
      <c r="B48" s="50" t="s">
        <v>324</v>
      </c>
      <c r="C48" s="61"/>
    </row>
    <row r="49" spans="1:3">
      <c r="A49" s="249"/>
      <c r="B49" s="62"/>
      <c r="C49" s="61"/>
    </row>
    <row r="50" spans="1:3">
      <c r="A50" s="249" t="s">
        <v>325</v>
      </c>
      <c r="B50" s="53" t="s">
        <v>326</v>
      </c>
      <c r="C50" s="61"/>
    </row>
    <row r="51" spans="1:3" ht="30.6" customHeight="1">
      <c r="A51" s="249"/>
      <c r="B51" s="881" t="s">
        <v>2635</v>
      </c>
      <c r="C51" s="64"/>
    </row>
    <row r="52" spans="1:3">
      <c r="A52" s="249"/>
      <c r="B52" s="70"/>
      <c r="C52" s="40"/>
    </row>
    <row r="53" spans="1:3">
      <c r="A53" s="249" t="s">
        <v>327</v>
      </c>
      <c r="B53" s="53" t="s">
        <v>328</v>
      </c>
      <c r="C53" s="61"/>
    </row>
    <row r="54" spans="1:3" ht="42.75">
      <c r="A54" s="249"/>
      <c r="B54" s="881" t="s">
        <v>3810</v>
      </c>
      <c r="C54" s="64"/>
    </row>
    <row r="55" spans="1:3">
      <c r="A55" s="249"/>
      <c r="B55" s="70"/>
      <c r="C55" s="40"/>
    </row>
    <row r="56" spans="1:3">
      <c r="A56" s="249" t="s">
        <v>329</v>
      </c>
      <c r="B56" s="53" t="s">
        <v>330</v>
      </c>
      <c r="C56" s="61"/>
    </row>
    <row r="57" spans="1:3" ht="36" customHeight="1">
      <c r="A57" s="249"/>
      <c r="B57" s="884">
        <v>20913.76125</v>
      </c>
      <c r="C57" s="40"/>
    </row>
    <row r="58" spans="1:3">
      <c r="A58" s="249"/>
      <c r="B58" s="70"/>
      <c r="C58" s="40"/>
    </row>
    <row r="59" spans="1:3">
      <c r="A59" s="249" t="s">
        <v>331</v>
      </c>
      <c r="B59" s="50" t="s">
        <v>332</v>
      </c>
      <c r="C59" s="61"/>
    </row>
    <row r="60" spans="1:3">
      <c r="A60" s="249"/>
      <c r="B60" s="70"/>
      <c r="C60" s="40"/>
    </row>
    <row r="61" spans="1:3">
      <c r="A61" s="249" t="s">
        <v>333</v>
      </c>
      <c r="B61" s="50" t="s">
        <v>334</v>
      </c>
      <c r="C61" s="61"/>
    </row>
    <row r="62" spans="1:3">
      <c r="A62" s="249" t="s">
        <v>335</v>
      </c>
      <c r="B62" s="53" t="s">
        <v>336</v>
      </c>
      <c r="C62" s="61"/>
    </row>
    <row r="63" spans="1:3" ht="44.25" customHeight="1">
      <c r="A63" s="249"/>
      <c r="B63" s="245" t="s">
        <v>2643</v>
      </c>
      <c r="C63" s="40"/>
    </row>
    <row r="64" spans="1:3">
      <c r="A64" s="249"/>
      <c r="B64" s="70"/>
      <c r="C64" s="40"/>
    </row>
    <row r="65" spans="1:3">
      <c r="A65" s="249">
        <v>5.5</v>
      </c>
      <c r="B65" s="49" t="s">
        <v>337</v>
      </c>
      <c r="C65" s="61"/>
    </row>
    <row r="66" spans="1:3">
      <c r="A66" s="249" t="s">
        <v>338</v>
      </c>
      <c r="B66" s="50" t="s">
        <v>339</v>
      </c>
      <c r="C66" s="61"/>
    </row>
    <row r="67" spans="1:3">
      <c r="A67" s="249"/>
      <c r="B67" s="274"/>
      <c r="C67" s="61"/>
    </row>
    <row r="68" spans="1:3">
      <c r="A68" s="249"/>
      <c r="B68" s="53" t="s">
        <v>340</v>
      </c>
      <c r="C68" s="61"/>
    </row>
    <row r="69" spans="1:3" ht="157.5">
      <c r="A69" s="249"/>
      <c r="B69" s="38" t="s">
        <v>2636</v>
      </c>
      <c r="C69" s="61"/>
    </row>
    <row r="70" spans="1:3">
      <c r="A70" s="249"/>
      <c r="B70" s="52"/>
      <c r="C70" s="61"/>
    </row>
    <row r="71" spans="1:3" ht="30">
      <c r="A71" s="249" t="s">
        <v>341</v>
      </c>
      <c r="B71" s="53" t="s">
        <v>342</v>
      </c>
      <c r="C71" s="61"/>
    </row>
    <row r="72" spans="1:3" ht="43.35" customHeight="1">
      <c r="A72" s="249"/>
      <c r="B72" s="885" t="s">
        <v>2637</v>
      </c>
      <c r="C72" s="61"/>
    </row>
    <row r="73" spans="1:3" ht="71.25">
      <c r="A73" s="249"/>
      <c r="B73" s="38" t="s">
        <v>2638</v>
      </c>
      <c r="C73" s="61"/>
    </row>
    <row r="74" spans="1:3">
      <c r="A74" s="249" t="s">
        <v>343</v>
      </c>
      <c r="B74" s="50" t="s">
        <v>344</v>
      </c>
      <c r="C74" s="61"/>
    </row>
    <row r="75" spans="1:3" ht="128.25">
      <c r="A75" s="249"/>
      <c r="B75" s="886" t="s">
        <v>2639</v>
      </c>
      <c r="C75" s="61"/>
    </row>
    <row r="76" spans="1:3">
      <c r="A76" s="249" t="s">
        <v>345</v>
      </c>
      <c r="B76" s="53" t="s">
        <v>346</v>
      </c>
      <c r="C76" s="61"/>
    </row>
    <row r="77" spans="1:3" ht="36.75" customHeight="1">
      <c r="A77" s="249"/>
      <c r="B77" s="245" t="s">
        <v>347</v>
      </c>
      <c r="C77" s="61"/>
    </row>
    <row r="78" spans="1:3" ht="15" customHeight="1">
      <c r="A78" s="249"/>
      <c r="B78" s="62"/>
      <c r="C78" s="61"/>
    </row>
    <row r="79" spans="1:3">
      <c r="A79" s="249">
        <v>5.6</v>
      </c>
      <c r="B79" s="68" t="s">
        <v>348</v>
      </c>
      <c r="C79" s="65"/>
    </row>
    <row r="80" spans="1:3" ht="408" customHeight="1">
      <c r="A80" s="249"/>
      <c r="B80" s="38" t="s">
        <v>2640</v>
      </c>
      <c r="C80" s="40"/>
    </row>
    <row r="81" spans="1:3" ht="299.25">
      <c r="A81" s="249"/>
      <c r="B81" s="38" t="s">
        <v>2641</v>
      </c>
      <c r="C81" s="40"/>
    </row>
    <row r="82" spans="1:3">
      <c r="A82" s="249">
        <v>5.7</v>
      </c>
      <c r="B82" s="49" t="s">
        <v>349</v>
      </c>
      <c r="C82" s="61"/>
    </row>
    <row r="83" spans="1:3" ht="274.5">
      <c r="A83" s="249"/>
      <c r="B83" s="881" t="s">
        <v>2642</v>
      </c>
      <c r="C83" s="64"/>
    </row>
    <row r="84" spans="1:3">
      <c r="A84" s="249"/>
      <c r="B84" s="63"/>
      <c r="C84" s="64"/>
    </row>
    <row r="85" spans="1:3">
      <c r="A85" s="249">
        <v>5.8</v>
      </c>
      <c r="B85" s="49" t="s">
        <v>350</v>
      </c>
      <c r="C85" s="61"/>
    </row>
    <row r="86" spans="1:3">
      <c r="A86" s="249" t="s">
        <v>351</v>
      </c>
      <c r="B86" s="53" t="s">
        <v>352</v>
      </c>
      <c r="C86" s="61"/>
    </row>
    <row r="87" spans="1:3" ht="42.6" customHeight="1">
      <c r="A87" s="249"/>
      <c r="B87" s="887" t="s">
        <v>2613</v>
      </c>
      <c r="C87" s="40"/>
    </row>
    <row r="88" spans="1:3">
      <c r="A88" s="249"/>
      <c r="B88" s="51"/>
      <c r="C88" s="40"/>
    </row>
    <row r="89" spans="1:3">
      <c r="A89" s="249" t="s">
        <v>353</v>
      </c>
      <c r="B89" s="53" t="s">
        <v>354</v>
      </c>
      <c r="C89" s="61"/>
    </row>
    <row r="90" spans="1:3" ht="41.1" customHeight="1">
      <c r="A90" s="249"/>
      <c r="B90" s="244" t="s">
        <v>2643</v>
      </c>
      <c r="C90" s="64"/>
    </row>
    <row r="91" spans="1:3">
      <c r="A91" s="249"/>
      <c r="B91" s="63"/>
      <c r="C91" s="64"/>
    </row>
    <row r="92" spans="1:3">
      <c r="A92" s="249">
        <v>5.9</v>
      </c>
      <c r="B92" s="49" t="s">
        <v>355</v>
      </c>
      <c r="C92" s="61"/>
    </row>
    <row r="93" spans="1:3">
      <c r="A93" s="249" t="s">
        <v>356</v>
      </c>
      <c r="B93" s="53" t="s">
        <v>357</v>
      </c>
      <c r="C93" s="61"/>
    </row>
    <row r="94" spans="1:3" ht="42.75">
      <c r="A94" s="249"/>
      <c r="B94" s="888" t="s">
        <v>2644</v>
      </c>
      <c r="C94" s="40"/>
    </row>
    <row r="95" spans="1:3" ht="42.75">
      <c r="A95" s="249"/>
      <c r="B95" s="883" t="s">
        <v>2645</v>
      </c>
      <c r="C95" s="40"/>
    </row>
    <row r="96" spans="1:3" ht="42.95" customHeight="1">
      <c r="A96" s="249"/>
      <c r="B96" s="889" t="s">
        <v>2646</v>
      </c>
      <c r="C96" s="40"/>
    </row>
    <row r="97" spans="1:3">
      <c r="A97" s="249" t="s">
        <v>358</v>
      </c>
      <c r="B97" s="53" t="s">
        <v>359</v>
      </c>
      <c r="C97" s="61"/>
    </row>
    <row r="98" spans="1:3" ht="44.45" customHeight="1">
      <c r="A98" s="249"/>
      <c r="B98" s="38" t="s">
        <v>2647</v>
      </c>
      <c r="C98" s="40"/>
    </row>
    <row r="99" spans="1:3">
      <c r="A99" s="249"/>
      <c r="B99" s="51"/>
      <c r="C99" s="40"/>
    </row>
    <row r="100" spans="1:3">
      <c r="A100" s="249" t="s">
        <v>360</v>
      </c>
      <c r="B100" s="53" t="s">
        <v>361</v>
      </c>
      <c r="C100" s="61"/>
    </row>
    <row r="101" spans="1:3" ht="42.6" customHeight="1">
      <c r="A101" s="249"/>
      <c r="B101" s="38" t="s">
        <v>2648</v>
      </c>
      <c r="C101" s="40"/>
    </row>
    <row r="102" spans="1:3">
      <c r="A102" s="249"/>
      <c r="B102" s="51"/>
      <c r="C102" s="40"/>
    </row>
    <row r="103" spans="1:3">
      <c r="A103" s="249" t="s">
        <v>362</v>
      </c>
      <c r="B103" s="53" t="s">
        <v>363</v>
      </c>
      <c r="C103" s="61"/>
    </row>
    <row r="104" spans="1:3" ht="44.1" customHeight="1">
      <c r="A104" s="249"/>
      <c r="B104" s="38" t="s">
        <v>2649</v>
      </c>
      <c r="C104" s="40"/>
    </row>
    <row r="105" spans="1:3">
      <c r="A105" s="249"/>
      <c r="B105" s="51"/>
      <c r="C105" s="40"/>
    </row>
    <row r="106" spans="1:3">
      <c r="A106" s="249" t="s">
        <v>364</v>
      </c>
      <c r="B106" s="53" t="s">
        <v>365</v>
      </c>
      <c r="C106" s="61"/>
    </row>
    <row r="107" spans="1:3" ht="47.45" customHeight="1">
      <c r="A107" s="249"/>
      <c r="B107" s="876" t="s">
        <v>2613</v>
      </c>
      <c r="C107" s="44"/>
    </row>
    <row r="108" spans="1:3">
      <c r="A108" s="249"/>
      <c r="B108" s="62"/>
      <c r="C108" s="61"/>
    </row>
    <row r="109" spans="1:3">
      <c r="A109" s="249" t="s">
        <v>367</v>
      </c>
      <c r="B109" s="49" t="s">
        <v>368</v>
      </c>
      <c r="C109" s="65"/>
    </row>
    <row r="110" spans="1:3" ht="43.35" customHeight="1">
      <c r="A110" s="249"/>
      <c r="B110" s="244"/>
      <c r="C110" s="64"/>
    </row>
    <row r="111" spans="1:3">
      <c r="A111" s="249"/>
      <c r="B111" s="51"/>
      <c r="C111" s="64"/>
    </row>
    <row r="112" spans="1:3" s="57" customFormat="1" ht="19.5" customHeight="1">
      <c r="A112" s="329">
        <v>5.1100000000000003</v>
      </c>
      <c r="B112" s="45" t="s">
        <v>369</v>
      </c>
      <c r="C112" s="64"/>
    </row>
    <row r="113" spans="1:3" s="57" customFormat="1" ht="18.600000000000001" customHeight="1">
      <c r="A113" s="329" t="s">
        <v>370</v>
      </c>
      <c r="B113" s="46" t="s">
        <v>371</v>
      </c>
      <c r="C113" s="64"/>
    </row>
    <row r="114" spans="1:3" s="57" customFormat="1" ht="36" customHeight="1">
      <c r="A114" s="329"/>
      <c r="B114" s="890" t="s">
        <v>2651</v>
      </c>
      <c r="C114" s="64"/>
    </row>
    <row r="115" spans="1:3" s="57" customFormat="1" ht="30.75" hidden="1" customHeight="1">
      <c r="A115" s="329"/>
      <c r="B115" s="424" t="s">
        <v>373</v>
      </c>
      <c r="C115" s="64"/>
    </row>
    <row r="116" spans="1:3" s="57" customFormat="1" ht="21" hidden="1" customHeight="1">
      <c r="A116" s="328" t="s">
        <v>241</v>
      </c>
      <c r="B116" s="424" t="s">
        <v>374</v>
      </c>
      <c r="C116" s="64"/>
    </row>
    <row r="117" spans="1:3" s="57" customFormat="1">
      <c r="A117" s="328"/>
      <c r="B117" s="41" t="s">
        <v>374</v>
      </c>
      <c r="C117" s="64"/>
    </row>
    <row r="118" spans="1:3" s="57" customFormat="1" ht="31.5" customHeight="1">
      <c r="A118" s="328" t="s">
        <v>375</v>
      </c>
      <c r="B118" s="53" t="s">
        <v>376</v>
      </c>
      <c r="C118" s="64"/>
    </row>
    <row r="119" spans="1:3" s="57" customFormat="1" ht="48.6" customHeight="1">
      <c r="A119" s="328"/>
      <c r="B119" s="243" t="s">
        <v>2650</v>
      </c>
      <c r="C119" s="64"/>
    </row>
    <row r="121" spans="1:3">
      <c r="B121" s="56"/>
      <c r="C121" s="56"/>
    </row>
    <row r="122" spans="1:3">
      <c r="B122" s="56"/>
      <c r="C122" s="56"/>
    </row>
    <row r="123" spans="1:3">
      <c r="B123" s="56"/>
      <c r="C123" s="56"/>
    </row>
    <row r="129" spans="2:3">
      <c r="B129" s="58"/>
      <c r="C129" s="58"/>
    </row>
    <row r="130" spans="2:3">
      <c r="B130" s="58"/>
      <c r="C130" s="58"/>
    </row>
  </sheetData>
  <phoneticPr fontId="9"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D77B"/>
  </sheetPr>
  <dimension ref="A1:E220"/>
  <sheetViews>
    <sheetView zoomScaleNormal="100" zoomScaleSheetLayoutView="100" workbookViewId="0">
      <selection activeCell="B130" sqref="B130:C132"/>
    </sheetView>
  </sheetViews>
  <sheetFormatPr defaultColWidth="9.140625" defaultRowHeight="14.25"/>
  <cols>
    <col min="1" max="1" width="7.140625" style="362" customWidth="1"/>
    <col min="2" max="2" width="13.42578125" style="56" customWidth="1"/>
    <col min="3" max="3" width="89.42578125" style="56" customWidth="1"/>
    <col min="4" max="4" width="2" style="57" customWidth="1"/>
    <col min="5" max="5" width="43.42578125" style="57" customWidth="1"/>
    <col min="6" max="16384" width="9.140625" style="57"/>
  </cols>
  <sheetData>
    <row r="1" spans="1:4" ht="46.35" customHeight="1">
      <c r="A1" s="328" t="s">
        <v>377</v>
      </c>
      <c r="B1" s="1127" t="s">
        <v>378</v>
      </c>
      <c r="C1" s="1135"/>
      <c r="D1" s="66"/>
    </row>
    <row r="2" spans="1:4" ht="15">
      <c r="A2" s="328" t="s">
        <v>379</v>
      </c>
      <c r="B2" s="76" t="s">
        <v>380</v>
      </c>
      <c r="C2" s="305"/>
      <c r="D2" s="66"/>
    </row>
    <row r="3" spans="1:4" ht="15" customHeight="1">
      <c r="A3" s="328"/>
      <c r="B3" s="79" t="s">
        <v>381</v>
      </c>
      <c r="C3" s="306"/>
      <c r="D3" s="66"/>
    </row>
    <row r="4" spans="1:4" ht="34.35" customHeight="1">
      <c r="A4" s="328"/>
      <c r="B4" s="1136"/>
      <c r="C4" s="1137"/>
      <c r="D4" s="66"/>
    </row>
    <row r="5" spans="1:4">
      <c r="A5" s="359"/>
      <c r="B5" s="1114"/>
      <c r="C5" s="1115"/>
      <c r="D5" s="66"/>
    </row>
    <row r="6" spans="1:4" ht="15">
      <c r="A6" s="328" t="s">
        <v>382</v>
      </c>
      <c r="B6" s="76" t="s">
        <v>383</v>
      </c>
      <c r="C6" s="305"/>
      <c r="D6" s="66"/>
    </row>
    <row r="7" spans="1:4" ht="15" customHeight="1">
      <c r="A7" s="328"/>
      <c r="B7" s="319" t="s">
        <v>384</v>
      </c>
      <c r="C7" s="320"/>
      <c r="D7" s="66"/>
    </row>
    <row r="8" spans="1:4" ht="46.35" customHeight="1">
      <c r="A8" s="359"/>
      <c r="B8" s="1136"/>
      <c r="C8" s="1137"/>
      <c r="D8" s="66"/>
    </row>
    <row r="9" spans="1:4">
      <c r="A9" s="359"/>
      <c r="B9" s="1116"/>
      <c r="C9" s="1117"/>
      <c r="D9" s="66"/>
    </row>
    <row r="10" spans="1:4" ht="15">
      <c r="A10" s="328" t="s">
        <v>385</v>
      </c>
      <c r="B10" s="76" t="s">
        <v>386</v>
      </c>
      <c r="C10" s="305"/>
      <c r="D10" s="66"/>
    </row>
    <row r="11" spans="1:4" ht="45" customHeight="1">
      <c r="A11" s="359"/>
      <c r="B11" s="1123" t="s">
        <v>387</v>
      </c>
      <c r="C11" s="1119"/>
      <c r="D11" s="66"/>
    </row>
    <row r="12" spans="1:4">
      <c r="A12" s="359"/>
      <c r="B12" s="1120"/>
      <c r="C12" s="1121"/>
      <c r="D12" s="66"/>
    </row>
    <row r="13" spans="1:4" ht="15">
      <c r="A13" s="328" t="s">
        <v>388</v>
      </c>
      <c r="B13" s="76" t="s">
        <v>389</v>
      </c>
      <c r="C13" s="305"/>
      <c r="D13" s="66"/>
    </row>
    <row r="14" spans="1:4" ht="53.1" customHeight="1">
      <c r="A14" s="359"/>
      <c r="B14" s="1123" t="s">
        <v>387</v>
      </c>
      <c r="C14" s="1119"/>
      <c r="D14" s="66"/>
    </row>
    <row r="15" spans="1:4">
      <c r="A15" s="359"/>
      <c r="B15" s="1120"/>
      <c r="C15" s="1121"/>
      <c r="D15" s="66"/>
    </row>
    <row r="16" spans="1:4" ht="15">
      <c r="A16" s="328" t="s">
        <v>390</v>
      </c>
      <c r="B16" s="76" t="s">
        <v>391</v>
      </c>
      <c r="C16" s="305"/>
      <c r="D16" s="66"/>
    </row>
    <row r="17" spans="1:4" ht="43.35" customHeight="1">
      <c r="A17" s="359"/>
      <c r="B17" s="1118"/>
      <c r="C17" s="1119"/>
      <c r="D17" s="66"/>
    </row>
    <row r="18" spans="1:4">
      <c r="A18" s="359"/>
      <c r="B18" s="1116"/>
      <c r="C18" s="1117"/>
      <c r="D18" s="66"/>
    </row>
    <row r="19" spans="1:4" ht="17.25">
      <c r="A19" s="328" t="s">
        <v>392</v>
      </c>
      <c r="B19" s="76" t="s">
        <v>393</v>
      </c>
      <c r="C19" s="49"/>
      <c r="D19" s="66"/>
    </row>
    <row r="20" spans="1:4" ht="15">
      <c r="A20" s="328"/>
      <c r="B20" s="458" t="s">
        <v>394</v>
      </c>
      <c r="C20" s="459"/>
      <c r="D20" s="66"/>
    </row>
    <row r="21" spans="1:4">
      <c r="A21" s="359"/>
      <c r="B21" s="1116"/>
      <c r="C21" s="1117"/>
      <c r="D21" s="66"/>
    </row>
    <row r="22" spans="1:4" ht="62.25" customHeight="1">
      <c r="A22" s="328" t="s">
        <v>287</v>
      </c>
      <c r="B22" s="1124" t="s">
        <v>395</v>
      </c>
      <c r="C22" s="1125"/>
      <c r="D22" s="66"/>
    </row>
    <row r="23" spans="1:4" ht="15.6" customHeight="1">
      <c r="A23" s="328">
        <v>5.0999999999999996</v>
      </c>
      <c r="B23" s="76" t="s">
        <v>396</v>
      </c>
      <c r="C23" s="305"/>
      <c r="D23" s="66"/>
    </row>
    <row r="24" spans="1:4" ht="15.6" customHeight="1">
      <c r="A24" s="328"/>
      <c r="B24" s="1143" t="s">
        <v>397</v>
      </c>
      <c r="C24" s="1144"/>
      <c r="D24" s="66"/>
    </row>
    <row r="25" spans="1:4">
      <c r="A25" s="359"/>
      <c r="B25" s="1122"/>
      <c r="C25" s="1100"/>
      <c r="D25" s="66"/>
    </row>
    <row r="26" spans="1:4" ht="15">
      <c r="A26" s="328" t="s">
        <v>290</v>
      </c>
      <c r="B26" s="74" t="s">
        <v>398</v>
      </c>
      <c r="C26" s="307"/>
      <c r="D26" s="66"/>
    </row>
    <row r="27" spans="1:4" ht="15">
      <c r="A27" s="328"/>
      <c r="B27" s="238" t="s">
        <v>399</v>
      </c>
      <c r="C27" s="243"/>
      <c r="D27" s="66"/>
    </row>
    <row r="28" spans="1:4" ht="15">
      <c r="A28" s="328"/>
      <c r="B28" s="238" t="s">
        <v>400</v>
      </c>
      <c r="C28" s="243"/>
      <c r="D28" s="66"/>
    </row>
    <row r="29" spans="1:4" ht="15">
      <c r="A29" s="328"/>
      <c r="B29" s="238" t="s">
        <v>401</v>
      </c>
      <c r="C29" s="243"/>
      <c r="D29" s="66"/>
    </row>
    <row r="30" spans="1:4" ht="15">
      <c r="A30" s="328"/>
      <c r="B30" s="1110"/>
      <c r="C30" s="1111"/>
      <c r="D30" s="66"/>
    </row>
    <row r="31" spans="1:4" ht="15">
      <c r="A31" s="328" t="s">
        <v>402</v>
      </c>
      <c r="B31" s="1143" t="s">
        <v>403</v>
      </c>
      <c r="C31" s="1144"/>
      <c r="D31" s="66"/>
    </row>
    <row r="32" spans="1:4" ht="15">
      <c r="A32" s="328"/>
      <c r="B32" s="1100"/>
      <c r="C32" s="1101"/>
      <c r="D32" s="66"/>
    </row>
    <row r="33" spans="1:4" ht="15">
      <c r="A33" s="328">
        <v>5.2</v>
      </c>
      <c r="B33" s="76" t="s">
        <v>292</v>
      </c>
      <c r="C33" s="305"/>
      <c r="D33" s="66"/>
    </row>
    <row r="34" spans="1:4" ht="15">
      <c r="A34" s="328" t="s">
        <v>293</v>
      </c>
      <c r="B34" s="1143" t="s">
        <v>404</v>
      </c>
      <c r="C34" s="1144"/>
      <c r="D34" s="66"/>
    </row>
    <row r="35" spans="1:4">
      <c r="A35" s="359"/>
      <c r="B35" s="1100"/>
      <c r="C35" s="1101"/>
      <c r="D35" s="66"/>
    </row>
    <row r="36" spans="1:4" ht="15">
      <c r="A36" s="328" t="s">
        <v>295</v>
      </c>
      <c r="B36" s="74" t="s">
        <v>294</v>
      </c>
      <c r="C36" s="307"/>
      <c r="D36" s="66"/>
    </row>
    <row r="37" spans="1:4" ht="15">
      <c r="A37" s="328"/>
      <c r="B37" s="238" t="s">
        <v>399</v>
      </c>
      <c r="C37" s="243"/>
      <c r="D37" s="66"/>
    </row>
    <row r="38" spans="1:4" ht="15">
      <c r="A38" s="328"/>
      <c r="B38" s="239" t="s">
        <v>400</v>
      </c>
      <c r="C38" s="243"/>
      <c r="D38" s="66"/>
    </row>
    <row r="39" spans="1:4" ht="15">
      <c r="A39" s="328"/>
      <c r="B39" s="239" t="s">
        <v>401</v>
      </c>
      <c r="C39" s="243"/>
      <c r="D39" s="66"/>
    </row>
    <row r="40" spans="1:4" ht="15">
      <c r="A40" s="328"/>
      <c r="B40" s="1100"/>
      <c r="C40" s="1101"/>
      <c r="D40" s="66"/>
    </row>
    <row r="41" spans="1:4" ht="15">
      <c r="A41" s="328" t="s">
        <v>297</v>
      </c>
      <c r="B41" s="74" t="s">
        <v>296</v>
      </c>
      <c r="C41" s="307"/>
      <c r="D41" s="66"/>
    </row>
    <row r="42" spans="1:4" ht="15">
      <c r="A42" s="328"/>
      <c r="B42" s="238" t="s">
        <v>399</v>
      </c>
      <c r="C42" s="243"/>
      <c r="D42" s="66"/>
    </row>
    <row r="43" spans="1:4" ht="15">
      <c r="A43" s="328"/>
      <c r="B43" s="239" t="s">
        <v>400</v>
      </c>
      <c r="C43" s="243"/>
      <c r="D43" s="66"/>
    </row>
    <row r="44" spans="1:4" ht="15">
      <c r="A44" s="328"/>
      <c r="B44" s="239" t="s">
        <v>401</v>
      </c>
      <c r="C44" s="243"/>
      <c r="D44" s="66"/>
    </row>
    <row r="45" spans="1:4" ht="15">
      <c r="A45" s="328"/>
      <c r="B45" s="1100"/>
      <c r="C45" s="1101"/>
      <c r="D45" s="66"/>
    </row>
    <row r="46" spans="1:4" ht="15">
      <c r="A46" s="328" t="s">
        <v>405</v>
      </c>
      <c r="B46" s="74" t="s">
        <v>298</v>
      </c>
      <c r="C46" s="307"/>
      <c r="D46" s="66"/>
    </row>
    <row r="47" spans="1:4" ht="15">
      <c r="A47" s="328"/>
      <c r="B47" s="238" t="s">
        <v>399</v>
      </c>
      <c r="C47" s="243"/>
      <c r="D47" s="66"/>
    </row>
    <row r="48" spans="1:4" ht="15">
      <c r="A48" s="328"/>
      <c r="B48" s="239" t="s">
        <v>400</v>
      </c>
      <c r="C48" s="243"/>
      <c r="D48" s="66"/>
    </row>
    <row r="49" spans="1:4" ht="15">
      <c r="A49" s="328"/>
      <c r="B49" s="239" t="s">
        <v>401</v>
      </c>
      <c r="C49" s="243"/>
      <c r="D49" s="66"/>
    </row>
    <row r="50" spans="1:4" ht="15">
      <c r="A50" s="328"/>
      <c r="B50" s="1100"/>
      <c r="C50" s="1101"/>
      <c r="D50" s="66"/>
    </row>
    <row r="51" spans="1:4" ht="15">
      <c r="A51" s="328">
        <v>5.3</v>
      </c>
      <c r="B51" s="76" t="s">
        <v>299</v>
      </c>
      <c r="C51" s="305"/>
      <c r="D51" s="66"/>
    </row>
    <row r="52" spans="1:4" ht="15">
      <c r="A52" s="328" t="s">
        <v>300</v>
      </c>
      <c r="B52" s="74" t="s">
        <v>301</v>
      </c>
      <c r="C52" s="307"/>
      <c r="D52" s="66"/>
    </row>
    <row r="53" spans="1:4" ht="15">
      <c r="A53" s="328"/>
      <c r="B53" s="238" t="s">
        <v>399</v>
      </c>
      <c r="C53" s="243"/>
      <c r="D53" s="66"/>
    </row>
    <row r="54" spans="1:4" ht="15">
      <c r="A54" s="328"/>
      <c r="B54" s="239" t="s">
        <v>400</v>
      </c>
      <c r="C54" s="243"/>
      <c r="D54" s="66"/>
    </row>
    <row r="55" spans="1:4" ht="15">
      <c r="A55" s="328"/>
      <c r="B55" s="239" t="s">
        <v>401</v>
      </c>
      <c r="C55" s="243"/>
      <c r="D55" s="66"/>
    </row>
    <row r="56" spans="1:4" ht="15">
      <c r="A56" s="328"/>
      <c r="B56" s="1100"/>
      <c r="C56" s="1101"/>
      <c r="D56" s="66"/>
    </row>
    <row r="57" spans="1:4" ht="15">
      <c r="A57" s="249" t="s">
        <v>303</v>
      </c>
      <c r="B57" s="1130" t="s">
        <v>304</v>
      </c>
      <c r="C57" s="1131"/>
      <c r="D57" s="66"/>
    </row>
    <row r="58" spans="1:4" ht="15">
      <c r="A58" s="249"/>
      <c r="B58" s="1140" t="s">
        <v>406</v>
      </c>
      <c r="C58" s="1141"/>
      <c r="D58" s="66"/>
    </row>
    <row r="59" spans="1:4" ht="28.5" customHeight="1">
      <c r="A59" s="249"/>
      <c r="B59" s="1142" t="s">
        <v>407</v>
      </c>
      <c r="C59" s="1141"/>
      <c r="D59" s="66"/>
    </row>
    <row r="60" spans="1:4" ht="15">
      <c r="A60" s="328"/>
      <c r="B60" s="1138"/>
      <c r="C60" s="1139"/>
      <c r="D60" s="66"/>
    </row>
    <row r="61" spans="1:4" ht="15">
      <c r="A61" s="328" t="s">
        <v>305</v>
      </c>
      <c r="B61" s="74" t="s">
        <v>306</v>
      </c>
      <c r="C61" s="307"/>
      <c r="D61" s="66"/>
    </row>
    <row r="62" spans="1:4" ht="15">
      <c r="A62" s="329"/>
      <c r="B62" s="240" t="s">
        <v>408</v>
      </c>
      <c r="C62" s="246" t="s">
        <v>409</v>
      </c>
      <c r="D62" s="66"/>
    </row>
    <row r="63" spans="1:4" ht="15">
      <c r="A63" s="329"/>
      <c r="B63" s="238" t="s">
        <v>399</v>
      </c>
      <c r="C63" s="246" t="s">
        <v>410</v>
      </c>
      <c r="D63" s="66"/>
    </row>
    <row r="64" spans="1:4" ht="15">
      <c r="A64" s="329"/>
      <c r="B64" s="239" t="s">
        <v>400</v>
      </c>
      <c r="C64" s="243"/>
      <c r="D64" s="66"/>
    </row>
    <row r="65" spans="1:4" ht="15">
      <c r="A65" s="329"/>
      <c r="B65" s="239" t="s">
        <v>401</v>
      </c>
      <c r="C65" s="243"/>
      <c r="D65" s="66"/>
    </row>
    <row r="66" spans="1:4" ht="15">
      <c r="A66" s="329"/>
      <c r="B66" s="1100"/>
      <c r="C66" s="1101"/>
      <c r="D66" s="66"/>
    </row>
    <row r="67" spans="1:4" ht="15">
      <c r="A67" s="329" t="s">
        <v>307</v>
      </c>
      <c r="B67" s="74" t="s">
        <v>411</v>
      </c>
      <c r="C67" s="307"/>
      <c r="D67" s="66"/>
    </row>
    <row r="68" spans="1:4" ht="15">
      <c r="A68" s="329" t="s">
        <v>412</v>
      </c>
      <c r="B68" s="1149" t="s">
        <v>413</v>
      </c>
      <c r="C68" s="1150"/>
      <c r="D68" s="66"/>
    </row>
    <row r="69" spans="1:4" ht="15">
      <c r="A69" s="329"/>
      <c r="B69" s="238" t="s">
        <v>399</v>
      </c>
      <c r="C69" s="246" t="s">
        <v>414</v>
      </c>
      <c r="D69" s="66"/>
    </row>
    <row r="70" spans="1:4" ht="15">
      <c r="A70" s="329"/>
      <c r="B70" s="239" t="s">
        <v>400</v>
      </c>
      <c r="C70" s="246" t="s">
        <v>414</v>
      </c>
      <c r="D70" s="66"/>
    </row>
    <row r="71" spans="1:4" ht="15">
      <c r="A71" s="329"/>
      <c r="B71" s="239" t="s">
        <v>401</v>
      </c>
      <c r="C71" s="246" t="s">
        <v>414</v>
      </c>
      <c r="D71" s="66"/>
    </row>
    <row r="72" spans="1:4" ht="15">
      <c r="A72" s="329"/>
      <c r="B72" s="1100"/>
      <c r="C72" s="1101"/>
      <c r="D72" s="66"/>
    </row>
    <row r="73" spans="1:4" ht="15">
      <c r="A73" s="329" t="s">
        <v>415</v>
      </c>
      <c r="B73" s="79" t="s">
        <v>148</v>
      </c>
      <c r="C73" s="263"/>
      <c r="D73" s="66"/>
    </row>
    <row r="74" spans="1:4" ht="15">
      <c r="A74" s="329"/>
      <c r="B74" s="238" t="s">
        <v>399</v>
      </c>
      <c r="C74" s="246" t="s">
        <v>416</v>
      </c>
      <c r="D74" s="66"/>
    </row>
    <row r="75" spans="1:4" ht="15">
      <c r="A75" s="329"/>
      <c r="B75" s="239" t="s">
        <v>400</v>
      </c>
      <c r="C75" s="246" t="s">
        <v>416</v>
      </c>
      <c r="D75" s="66"/>
    </row>
    <row r="76" spans="1:4" ht="15">
      <c r="A76" s="329"/>
      <c r="B76" s="239" t="s">
        <v>401</v>
      </c>
      <c r="C76" s="246" t="s">
        <v>416</v>
      </c>
      <c r="D76" s="66"/>
    </row>
    <row r="77" spans="1:4" ht="15">
      <c r="A77" s="329"/>
      <c r="B77" s="1100"/>
      <c r="C77" s="1101"/>
      <c r="D77" s="66"/>
    </row>
    <row r="78" spans="1:4" ht="15">
      <c r="A78" s="329" t="s">
        <v>417</v>
      </c>
      <c r="B78" s="79" t="s">
        <v>418</v>
      </c>
      <c r="C78" s="263"/>
      <c r="D78" s="66"/>
    </row>
    <row r="79" spans="1:4" ht="15">
      <c r="A79" s="329"/>
      <c r="B79" s="238" t="s">
        <v>399</v>
      </c>
      <c r="C79" s="246" t="s">
        <v>419</v>
      </c>
      <c r="D79" s="66"/>
    </row>
    <row r="80" spans="1:4" ht="15">
      <c r="A80" s="329"/>
      <c r="B80" s="239" t="s">
        <v>400</v>
      </c>
      <c r="C80" s="246" t="s">
        <v>419</v>
      </c>
      <c r="D80" s="66"/>
    </row>
    <row r="81" spans="1:4" ht="15">
      <c r="A81" s="329"/>
      <c r="B81" s="239" t="s">
        <v>401</v>
      </c>
      <c r="C81" s="246" t="s">
        <v>419</v>
      </c>
      <c r="D81" s="66"/>
    </row>
    <row r="82" spans="1:4" ht="15">
      <c r="A82" s="329"/>
      <c r="B82" s="1100"/>
      <c r="C82" s="1101"/>
      <c r="D82" s="66"/>
    </row>
    <row r="83" spans="1:4" ht="16.350000000000001" customHeight="1">
      <c r="A83" s="329" t="s">
        <v>420</v>
      </c>
      <c r="B83" s="1143" t="s">
        <v>421</v>
      </c>
      <c r="C83" s="1144"/>
      <c r="D83" s="66"/>
    </row>
    <row r="84" spans="1:4" ht="15">
      <c r="A84" s="329"/>
      <c r="B84" s="1100"/>
      <c r="C84" s="1101"/>
      <c r="D84" s="66"/>
    </row>
    <row r="85" spans="1:4" ht="15">
      <c r="A85" s="329" t="s">
        <v>309</v>
      </c>
      <c r="B85" s="74" t="s">
        <v>310</v>
      </c>
      <c r="C85" s="307"/>
      <c r="D85" s="66"/>
    </row>
    <row r="86" spans="1:4" ht="15">
      <c r="A86" s="329"/>
      <c r="B86" s="238" t="s">
        <v>399</v>
      </c>
      <c r="C86" s="243"/>
      <c r="D86" s="66"/>
    </row>
    <row r="87" spans="1:4">
      <c r="A87" s="360"/>
      <c r="B87" s="239" t="s">
        <v>400</v>
      </c>
      <c r="C87" s="243"/>
      <c r="D87" s="66"/>
    </row>
    <row r="88" spans="1:4">
      <c r="A88" s="360"/>
      <c r="B88" s="239" t="s">
        <v>401</v>
      </c>
      <c r="C88" s="243"/>
      <c r="D88" s="66"/>
    </row>
    <row r="89" spans="1:4" ht="15">
      <c r="A89" s="329"/>
      <c r="B89" s="1100"/>
      <c r="C89" s="1101"/>
      <c r="D89" s="66"/>
    </row>
    <row r="90" spans="1:4" ht="15">
      <c r="A90" s="329" t="s">
        <v>311</v>
      </c>
      <c r="B90" s="74" t="s">
        <v>312</v>
      </c>
      <c r="C90" s="307"/>
      <c r="D90" s="66"/>
    </row>
    <row r="91" spans="1:4" ht="15">
      <c r="A91" s="329" t="s">
        <v>313</v>
      </c>
      <c r="B91" s="79" t="s">
        <v>314</v>
      </c>
      <c r="C91" s="263"/>
      <c r="D91" s="66"/>
    </row>
    <row r="92" spans="1:4" ht="15">
      <c r="A92" s="329"/>
      <c r="B92" s="238" t="s">
        <v>399</v>
      </c>
      <c r="C92" s="243"/>
      <c r="D92" s="66"/>
    </row>
    <row r="93" spans="1:4" ht="15">
      <c r="A93" s="329"/>
      <c r="B93" s="239" t="s">
        <v>400</v>
      </c>
      <c r="C93" s="243"/>
      <c r="D93" s="66"/>
    </row>
    <row r="94" spans="1:4" ht="15">
      <c r="A94" s="329"/>
      <c r="B94" s="239" t="s">
        <v>401</v>
      </c>
      <c r="C94" s="243"/>
      <c r="D94" s="66"/>
    </row>
    <row r="95" spans="1:4" ht="15">
      <c r="A95" s="329"/>
      <c r="B95" s="1100"/>
      <c r="C95" s="1101"/>
      <c r="D95" s="66"/>
    </row>
    <row r="96" spans="1:4" ht="15">
      <c r="A96" s="329" t="s">
        <v>315</v>
      </c>
      <c r="B96" s="1143" t="s">
        <v>316</v>
      </c>
      <c r="C96" s="1144"/>
      <c r="D96" s="66"/>
    </row>
    <row r="97" spans="1:5">
      <c r="A97" s="360"/>
      <c r="B97" s="1100"/>
      <c r="C97" s="1101"/>
      <c r="D97" s="66"/>
    </row>
    <row r="98" spans="1:5" ht="15">
      <c r="A98" s="329" t="s">
        <v>317</v>
      </c>
      <c r="B98" s="74" t="s">
        <v>318</v>
      </c>
      <c r="C98" s="307"/>
      <c r="D98" s="66"/>
    </row>
    <row r="99" spans="1:5" ht="15">
      <c r="A99" s="329"/>
      <c r="B99" s="238" t="s">
        <v>399</v>
      </c>
      <c r="C99" s="243"/>
      <c r="D99" s="66"/>
    </row>
    <row r="100" spans="1:5" ht="15">
      <c r="A100" s="329"/>
      <c r="B100" s="239" t="s">
        <v>400</v>
      </c>
      <c r="C100" s="243"/>
      <c r="D100" s="66"/>
    </row>
    <row r="101" spans="1:5" ht="15">
      <c r="A101" s="329"/>
      <c r="B101" s="239" t="s">
        <v>401</v>
      </c>
      <c r="C101" s="243"/>
      <c r="D101" s="66"/>
    </row>
    <row r="102" spans="1:5" ht="15">
      <c r="A102" s="329"/>
      <c r="B102" s="1100"/>
      <c r="C102" s="1101"/>
      <c r="D102" s="66"/>
    </row>
    <row r="103" spans="1:5" ht="18" customHeight="1">
      <c r="A103" s="329" t="s">
        <v>319</v>
      </c>
      <c r="B103" s="1105" t="s">
        <v>320</v>
      </c>
      <c r="C103" s="1132"/>
      <c r="D103" s="66"/>
      <c r="E103" s="408" t="s">
        <v>321</v>
      </c>
    </row>
    <row r="104" spans="1:5" ht="38.25" customHeight="1">
      <c r="A104" s="329"/>
      <c r="B104" s="1147"/>
      <c r="C104" s="1148"/>
      <c r="D104" s="66"/>
    </row>
    <row r="105" spans="1:5" ht="15">
      <c r="A105" s="329"/>
      <c r="B105" s="1100"/>
      <c r="C105" s="1101"/>
      <c r="D105" s="66"/>
    </row>
    <row r="106" spans="1:5" ht="15">
      <c r="A106" s="329">
        <v>5.4</v>
      </c>
      <c r="B106" s="76" t="s">
        <v>322</v>
      </c>
      <c r="C106" s="305"/>
      <c r="D106" s="66"/>
    </row>
    <row r="107" spans="1:5" ht="17.25" customHeight="1">
      <c r="A107" s="329" t="s">
        <v>323</v>
      </c>
      <c r="B107" s="1108" t="s">
        <v>324</v>
      </c>
      <c r="C107" s="1109"/>
      <c r="D107" s="66"/>
    </row>
    <row r="108" spans="1:5" ht="15">
      <c r="A108" s="329"/>
      <c r="B108" s="1106"/>
      <c r="C108" s="1107"/>
      <c r="D108" s="66"/>
    </row>
    <row r="109" spans="1:5" ht="15">
      <c r="A109" s="329" t="s">
        <v>325</v>
      </c>
      <c r="B109" s="74" t="s">
        <v>326</v>
      </c>
      <c r="C109" s="307"/>
      <c r="D109" s="66"/>
    </row>
    <row r="110" spans="1:5" ht="15">
      <c r="A110" s="329"/>
      <c r="B110" s="238" t="s">
        <v>399</v>
      </c>
      <c r="C110" s="243"/>
      <c r="D110" s="66"/>
    </row>
    <row r="111" spans="1:5" ht="15">
      <c r="A111" s="329"/>
      <c r="B111" s="239" t="s">
        <v>400</v>
      </c>
      <c r="C111" s="243"/>
      <c r="D111" s="66"/>
    </row>
    <row r="112" spans="1:5" ht="15">
      <c r="A112" s="329"/>
      <c r="B112" s="239" t="s">
        <v>401</v>
      </c>
      <c r="C112" s="243"/>
      <c r="D112" s="66"/>
    </row>
    <row r="113" spans="1:4" ht="15">
      <c r="A113" s="329"/>
      <c r="B113" s="1110"/>
      <c r="C113" s="1111"/>
      <c r="D113" s="66"/>
    </row>
    <row r="114" spans="1:4" ht="15">
      <c r="A114" s="329" t="s">
        <v>327</v>
      </c>
      <c r="B114" s="74" t="s">
        <v>328</v>
      </c>
      <c r="C114" s="307"/>
      <c r="D114" s="66"/>
    </row>
    <row r="115" spans="1:4" ht="15">
      <c r="A115" s="329"/>
      <c r="B115" s="238" t="s">
        <v>399</v>
      </c>
      <c r="C115" s="243"/>
      <c r="D115" s="66"/>
    </row>
    <row r="116" spans="1:4" ht="15">
      <c r="A116" s="329"/>
      <c r="B116" s="239" t="s">
        <v>400</v>
      </c>
      <c r="C116" s="243"/>
      <c r="D116" s="66"/>
    </row>
    <row r="117" spans="1:4" ht="15">
      <c r="A117" s="329"/>
      <c r="B117" s="239" t="s">
        <v>401</v>
      </c>
      <c r="C117" s="243"/>
      <c r="D117" s="66"/>
    </row>
    <row r="118" spans="1:4" ht="15">
      <c r="A118" s="329"/>
      <c r="B118" s="1112"/>
      <c r="C118" s="1113"/>
      <c r="D118" s="66"/>
    </row>
    <row r="119" spans="1:4" ht="15">
      <c r="A119" s="329" t="s">
        <v>329</v>
      </c>
      <c r="B119" s="74" t="s">
        <v>422</v>
      </c>
      <c r="C119" s="307"/>
      <c r="D119" s="66"/>
    </row>
    <row r="120" spans="1:4" ht="15">
      <c r="A120" s="329"/>
      <c r="B120" s="238" t="s">
        <v>399</v>
      </c>
      <c r="C120" s="243"/>
      <c r="D120" s="66"/>
    </row>
    <row r="121" spans="1:4" ht="15">
      <c r="A121" s="329"/>
      <c r="B121" s="239" t="s">
        <v>400</v>
      </c>
      <c r="C121" s="243"/>
      <c r="D121" s="66"/>
    </row>
    <row r="122" spans="1:4" ht="15">
      <c r="A122" s="329"/>
      <c r="B122" s="239" t="s">
        <v>401</v>
      </c>
      <c r="C122" s="243"/>
      <c r="D122" s="66"/>
    </row>
    <row r="123" spans="1:4" ht="15">
      <c r="A123" s="329"/>
      <c r="B123" s="1110"/>
      <c r="C123" s="1111"/>
      <c r="D123" s="66"/>
    </row>
    <row r="124" spans="1:4" ht="15">
      <c r="A124" s="329" t="s">
        <v>331</v>
      </c>
      <c r="B124" s="74" t="s">
        <v>423</v>
      </c>
      <c r="C124" s="307"/>
      <c r="D124" s="66"/>
    </row>
    <row r="125" spans="1:4" ht="15">
      <c r="A125" s="329"/>
      <c r="B125" s="238" t="s">
        <v>399</v>
      </c>
      <c r="C125" s="245" t="s">
        <v>424</v>
      </c>
      <c r="D125" s="66"/>
    </row>
    <row r="126" spans="1:4" ht="15">
      <c r="A126" s="329"/>
      <c r="B126" s="239" t="s">
        <v>400</v>
      </c>
      <c r="C126" s="243"/>
      <c r="D126" s="66"/>
    </row>
    <row r="127" spans="1:4" ht="15">
      <c r="A127" s="329"/>
      <c r="B127" s="239" t="s">
        <v>401</v>
      </c>
      <c r="C127" s="243"/>
      <c r="D127" s="66"/>
    </row>
    <row r="128" spans="1:4" ht="15">
      <c r="A128" s="329"/>
      <c r="B128" s="1106"/>
      <c r="C128" s="1107"/>
      <c r="D128" s="66"/>
    </row>
    <row r="129" spans="1:4" ht="15">
      <c r="A129" s="329" t="s">
        <v>425</v>
      </c>
      <c r="B129" s="74" t="s">
        <v>426</v>
      </c>
      <c r="C129" s="307"/>
      <c r="D129" s="66"/>
    </row>
    <row r="130" spans="1:4" ht="15">
      <c r="A130" s="329"/>
      <c r="B130" s="238" t="s">
        <v>399</v>
      </c>
      <c r="C130" s="245" t="s">
        <v>424</v>
      </c>
      <c r="D130" s="66"/>
    </row>
    <row r="131" spans="1:4" ht="15">
      <c r="A131" s="329"/>
      <c r="B131" s="239" t="s">
        <v>400</v>
      </c>
      <c r="C131" s="243"/>
      <c r="D131" s="66"/>
    </row>
    <row r="132" spans="1:4" ht="15">
      <c r="A132" s="329"/>
      <c r="B132" s="239" t="s">
        <v>401</v>
      </c>
      <c r="C132" s="243"/>
      <c r="D132" s="66"/>
    </row>
    <row r="133" spans="1:4" ht="15">
      <c r="A133" s="329"/>
      <c r="B133" s="1106"/>
      <c r="C133" s="1107"/>
      <c r="D133" s="66"/>
    </row>
    <row r="134" spans="1:4" ht="15">
      <c r="A134" s="329">
        <v>5.5</v>
      </c>
      <c r="B134" s="76" t="s">
        <v>337</v>
      </c>
      <c r="C134" s="305"/>
      <c r="D134" s="66"/>
    </row>
    <row r="135" spans="1:4" s="69" customFormat="1" ht="15">
      <c r="A135" s="361" t="s">
        <v>338</v>
      </c>
      <c r="B135" s="74" t="s">
        <v>427</v>
      </c>
      <c r="C135" s="308"/>
      <c r="D135" s="61"/>
    </row>
    <row r="136" spans="1:4" ht="15">
      <c r="A136" s="329"/>
      <c r="B136" s="238" t="s">
        <v>399</v>
      </c>
      <c r="C136" s="245" t="s">
        <v>340</v>
      </c>
      <c r="D136" s="66"/>
    </row>
    <row r="137" spans="1:4" ht="15">
      <c r="A137" s="329"/>
      <c r="B137" s="239" t="s">
        <v>400</v>
      </c>
      <c r="C137" s="243"/>
      <c r="D137" s="66"/>
    </row>
    <row r="138" spans="1:4" ht="15">
      <c r="A138" s="329"/>
      <c r="B138" s="239" t="s">
        <v>401</v>
      </c>
      <c r="C138" s="243"/>
      <c r="D138" s="66"/>
    </row>
    <row r="139" spans="1:4" s="69" customFormat="1" ht="15">
      <c r="A139" s="361"/>
      <c r="B139" s="1100"/>
      <c r="C139" s="1101"/>
      <c r="D139" s="61"/>
    </row>
    <row r="140" spans="1:4" s="69" customFormat="1" ht="31.5" customHeight="1">
      <c r="A140" s="361" t="s">
        <v>341</v>
      </c>
      <c r="B140" s="1104" t="s">
        <v>342</v>
      </c>
      <c r="C140" s="1105"/>
      <c r="D140" s="61"/>
    </row>
    <row r="141" spans="1:4" ht="15">
      <c r="A141" s="329"/>
      <c r="B141" s="238" t="s">
        <v>399</v>
      </c>
      <c r="C141" s="245" t="s">
        <v>340</v>
      </c>
      <c r="D141" s="66"/>
    </row>
    <row r="142" spans="1:4" ht="15">
      <c r="A142" s="329"/>
      <c r="B142" s="239" t="s">
        <v>400</v>
      </c>
      <c r="C142" s="243"/>
      <c r="D142" s="66"/>
    </row>
    <row r="143" spans="1:4" ht="15">
      <c r="A143" s="329"/>
      <c r="B143" s="239" t="s">
        <v>401</v>
      </c>
      <c r="C143" s="243"/>
      <c r="D143" s="66"/>
    </row>
    <row r="144" spans="1:4" ht="15">
      <c r="A144" s="329"/>
      <c r="B144" s="1100"/>
      <c r="C144" s="1101"/>
      <c r="D144" s="66"/>
    </row>
    <row r="145" spans="1:4" ht="15">
      <c r="A145" s="361" t="s">
        <v>343</v>
      </c>
      <c r="B145" s="74" t="s">
        <v>428</v>
      </c>
      <c r="C145" s="307"/>
      <c r="D145" s="66"/>
    </row>
    <row r="146" spans="1:4" ht="39.75" customHeight="1">
      <c r="A146" s="361"/>
      <c r="B146" s="240" t="s">
        <v>429</v>
      </c>
      <c r="C146" s="246" t="s">
        <v>430</v>
      </c>
      <c r="D146" s="66"/>
    </row>
    <row r="147" spans="1:4" ht="15">
      <c r="A147" s="361"/>
      <c r="B147" s="238" t="s">
        <v>399</v>
      </c>
      <c r="C147" s="246" t="s">
        <v>431</v>
      </c>
      <c r="D147" s="66"/>
    </row>
    <row r="148" spans="1:4" ht="15">
      <c r="A148" s="361"/>
      <c r="B148" s="239" t="s">
        <v>400</v>
      </c>
      <c r="C148" s="242"/>
      <c r="D148" s="66"/>
    </row>
    <row r="149" spans="1:4">
      <c r="A149" s="327"/>
      <c r="B149" s="239" t="s">
        <v>401</v>
      </c>
      <c r="C149" s="243"/>
      <c r="D149" s="66"/>
    </row>
    <row r="150" spans="1:4" ht="15">
      <c r="A150" s="361"/>
      <c r="B150" s="1102"/>
      <c r="C150" s="1103"/>
      <c r="D150" s="66"/>
    </row>
    <row r="151" spans="1:4" ht="29.25" customHeight="1">
      <c r="A151" s="361" t="s">
        <v>345</v>
      </c>
      <c r="B151" s="1130" t="s">
        <v>432</v>
      </c>
      <c r="C151" s="1131"/>
      <c r="D151" s="66"/>
    </row>
    <row r="152" spans="1:4" ht="29.25" customHeight="1">
      <c r="A152" s="361"/>
      <c r="B152" s="237" t="s">
        <v>433</v>
      </c>
      <c r="C152" s="246" t="s">
        <v>347</v>
      </c>
      <c r="D152" s="66"/>
    </row>
    <row r="153" spans="1:4" ht="15">
      <c r="A153" s="329"/>
      <c r="B153" s="238" t="s">
        <v>399</v>
      </c>
      <c r="C153" s="243"/>
      <c r="D153" s="66"/>
    </row>
    <row r="154" spans="1:4" ht="15">
      <c r="A154" s="329"/>
      <c r="B154" s="239" t="s">
        <v>400</v>
      </c>
      <c r="C154" s="243"/>
      <c r="D154" s="66"/>
    </row>
    <row r="155" spans="1:4" ht="15">
      <c r="A155" s="329"/>
      <c r="B155" s="239" t="s">
        <v>401</v>
      </c>
      <c r="C155" s="243"/>
      <c r="D155" s="66"/>
    </row>
    <row r="156" spans="1:4" ht="15">
      <c r="A156" s="329"/>
      <c r="B156" s="1102"/>
      <c r="C156" s="1103"/>
      <c r="D156" s="66"/>
    </row>
    <row r="157" spans="1:4" ht="15">
      <c r="A157" s="329">
        <v>5.6</v>
      </c>
      <c r="B157" s="67" t="s">
        <v>348</v>
      </c>
      <c r="C157" s="305"/>
      <c r="D157" s="66"/>
    </row>
    <row r="158" spans="1:4" ht="15">
      <c r="A158" s="329"/>
      <c r="B158" s="237" t="s">
        <v>433</v>
      </c>
      <c r="C158" s="309" t="s">
        <v>434</v>
      </c>
      <c r="D158" s="66"/>
    </row>
    <row r="159" spans="1:4" ht="15">
      <c r="A159" s="329"/>
      <c r="B159" s="238" t="s">
        <v>399</v>
      </c>
      <c r="C159" s="243"/>
      <c r="D159" s="66"/>
    </row>
    <row r="160" spans="1:4" ht="15">
      <c r="A160" s="329"/>
      <c r="B160" s="239" t="s">
        <v>400</v>
      </c>
      <c r="C160" s="243"/>
      <c r="D160" s="66"/>
    </row>
    <row r="161" spans="1:4" ht="15">
      <c r="A161" s="329"/>
      <c r="B161" s="239" t="s">
        <v>401</v>
      </c>
      <c r="C161" s="243"/>
      <c r="D161" s="66"/>
    </row>
    <row r="162" spans="1:4" ht="15">
      <c r="A162" s="329"/>
      <c r="B162" s="1100"/>
      <c r="C162" s="1101"/>
      <c r="D162" s="66"/>
    </row>
    <row r="163" spans="1:4" ht="15">
      <c r="A163" s="329">
        <v>5.7</v>
      </c>
      <c r="B163" s="76" t="s">
        <v>349</v>
      </c>
      <c r="C163" s="305"/>
      <c r="D163" s="66"/>
    </row>
    <row r="164" spans="1:4" ht="15">
      <c r="A164" s="329"/>
      <c r="B164" s="237" t="s">
        <v>433</v>
      </c>
      <c r="C164" s="309" t="s">
        <v>434</v>
      </c>
      <c r="D164" s="66"/>
    </row>
    <row r="165" spans="1:4" ht="15">
      <c r="A165" s="329"/>
      <c r="B165" s="238" t="s">
        <v>399</v>
      </c>
      <c r="C165" s="243"/>
      <c r="D165" s="66"/>
    </row>
    <row r="166" spans="1:4" ht="15">
      <c r="A166" s="329"/>
      <c r="B166" s="239" t="s">
        <v>400</v>
      </c>
      <c r="C166" s="243"/>
      <c r="D166" s="66"/>
    </row>
    <row r="167" spans="1:4" ht="15">
      <c r="A167" s="329"/>
      <c r="B167" s="239" t="s">
        <v>401</v>
      </c>
      <c r="C167" s="243"/>
      <c r="D167" s="66"/>
    </row>
    <row r="168" spans="1:4" ht="15">
      <c r="A168" s="329"/>
      <c r="B168" s="1100"/>
      <c r="C168" s="1101"/>
      <c r="D168" s="66"/>
    </row>
    <row r="169" spans="1:4" ht="15">
      <c r="A169" s="329">
        <v>5.8</v>
      </c>
      <c r="B169" s="76" t="s">
        <v>350</v>
      </c>
      <c r="C169" s="305"/>
      <c r="D169" s="66"/>
    </row>
    <row r="170" spans="1:4" ht="15">
      <c r="A170" s="329" t="s">
        <v>351</v>
      </c>
      <c r="B170" s="1096" t="s">
        <v>352</v>
      </c>
      <c r="C170" s="1097"/>
      <c r="D170" s="66"/>
    </row>
    <row r="171" spans="1:4" ht="15">
      <c r="A171" s="329"/>
      <c r="B171" s="238" t="s">
        <v>399</v>
      </c>
      <c r="C171" s="243"/>
      <c r="D171" s="66"/>
    </row>
    <row r="172" spans="1:4" ht="15">
      <c r="A172" s="329"/>
      <c r="B172" s="239" t="s">
        <v>400</v>
      </c>
      <c r="C172" s="243"/>
      <c r="D172" s="66"/>
    </row>
    <row r="173" spans="1:4" ht="15">
      <c r="A173" s="329"/>
      <c r="B173" s="239" t="s">
        <v>401</v>
      </c>
      <c r="C173" s="243"/>
      <c r="D173" s="66"/>
    </row>
    <row r="174" spans="1:4" ht="15">
      <c r="A174" s="329"/>
      <c r="B174" s="1106"/>
      <c r="C174" s="1107"/>
      <c r="D174" s="66"/>
    </row>
    <row r="175" spans="1:4" ht="15">
      <c r="A175" s="329" t="s">
        <v>353</v>
      </c>
      <c r="B175" s="1098" t="s">
        <v>354</v>
      </c>
      <c r="C175" s="1099"/>
      <c r="D175" s="66"/>
    </row>
    <row r="176" spans="1:4" ht="15">
      <c r="A176" s="329"/>
      <c r="B176" s="238" t="s">
        <v>399</v>
      </c>
      <c r="C176" s="243"/>
      <c r="D176" s="66"/>
    </row>
    <row r="177" spans="1:4" ht="15">
      <c r="A177" s="329"/>
      <c r="B177" s="239" t="s">
        <v>400</v>
      </c>
      <c r="C177" s="243"/>
      <c r="D177" s="66"/>
    </row>
    <row r="178" spans="1:4" ht="15">
      <c r="A178" s="329"/>
      <c r="B178" s="239" t="s">
        <v>401</v>
      </c>
      <c r="C178" s="243"/>
      <c r="D178" s="66"/>
    </row>
    <row r="179" spans="1:4" ht="15">
      <c r="A179" s="329"/>
      <c r="B179" s="1100"/>
      <c r="C179" s="1101"/>
      <c r="D179" s="66"/>
    </row>
    <row r="180" spans="1:4" ht="15">
      <c r="A180" s="329">
        <v>5.9</v>
      </c>
      <c r="B180" s="76" t="s">
        <v>355</v>
      </c>
      <c r="C180" s="305"/>
      <c r="D180" s="66"/>
    </row>
    <row r="181" spans="1:4" ht="15">
      <c r="A181" s="329" t="s">
        <v>356</v>
      </c>
      <c r="B181" s="1096" t="s">
        <v>357</v>
      </c>
      <c r="C181" s="1097"/>
      <c r="D181" s="66"/>
    </row>
    <row r="182" spans="1:4" ht="15">
      <c r="A182" s="329"/>
      <c r="B182" s="238" t="s">
        <v>399</v>
      </c>
      <c r="C182" s="243"/>
      <c r="D182" s="66"/>
    </row>
    <row r="183" spans="1:4" ht="15">
      <c r="A183" s="329"/>
      <c r="B183" s="239" t="s">
        <v>400</v>
      </c>
      <c r="C183" s="242"/>
      <c r="D183" s="66"/>
    </row>
    <row r="184" spans="1:4" ht="15">
      <c r="A184" s="329"/>
      <c r="B184" s="239" t="s">
        <v>401</v>
      </c>
      <c r="C184" s="243"/>
      <c r="D184" s="66"/>
    </row>
    <row r="185" spans="1:4" ht="15">
      <c r="A185" s="329"/>
      <c r="B185" s="1100"/>
      <c r="C185" s="1101"/>
      <c r="D185" s="66"/>
    </row>
    <row r="186" spans="1:4" ht="15">
      <c r="A186" s="329" t="s">
        <v>358</v>
      </c>
      <c r="B186" s="275" t="s">
        <v>359</v>
      </c>
      <c r="C186" s="310"/>
      <c r="D186" s="66"/>
    </row>
    <row r="187" spans="1:4" ht="15">
      <c r="A187" s="329"/>
      <c r="B187" s="238" t="s">
        <v>399</v>
      </c>
      <c r="C187" s="243"/>
      <c r="D187" s="66"/>
    </row>
    <row r="188" spans="1:4" ht="15">
      <c r="A188" s="329"/>
      <c r="B188" s="239" t="s">
        <v>400</v>
      </c>
      <c r="C188" s="243"/>
      <c r="D188" s="66"/>
    </row>
    <row r="189" spans="1:4" ht="15">
      <c r="A189" s="329"/>
      <c r="B189" s="239" t="s">
        <v>401</v>
      </c>
      <c r="C189" s="243"/>
      <c r="D189" s="66"/>
    </row>
    <row r="190" spans="1:4" ht="15">
      <c r="A190" s="329"/>
      <c r="B190" s="1100"/>
      <c r="C190" s="1101"/>
      <c r="D190" s="66"/>
    </row>
    <row r="191" spans="1:4" ht="15">
      <c r="A191" s="329" t="s">
        <v>360</v>
      </c>
      <c r="B191" s="1096" t="s">
        <v>361</v>
      </c>
      <c r="C191" s="1097"/>
      <c r="D191" s="66"/>
    </row>
    <row r="192" spans="1:4" ht="15">
      <c r="A192" s="329"/>
      <c r="B192" s="238" t="s">
        <v>399</v>
      </c>
      <c r="C192" s="243"/>
      <c r="D192" s="66"/>
    </row>
    <row r="193" spans="1:4" ht="15">
      <c r="A193" s="329"/>
      <c r="B193" s="239" t="s">
        <v>400</v>
      </c>
      <c r="C193" s="243"/>
      <c r="D193" s="66"/>
    </row>
    <row r="194" spans="1:4" ht="15">
      <c r="A194" s="329"/>
      <c r="B194" s="239" t="s">
        <v>401</v>
      </c>
      <c r="C194" s="243"/>
      <c r="D194" s="66"/>
    </row>
    <row r="195" spans="1:4" ht="15">
      <c r="A195" s="329"/>
      <c r="B195" s="1100"/>
      <c r="C195" s="1101"/>
      <c r="D195" s="66"/>
    </row>
    <row r="196" spans="1:4" ht="15">
      <c r="A196" s="329" t="s">
        <v>362</v>
      </c>
      <c r="B196" s="1096" t="s">
        <v>363</v>
      </c>
      <c r="C196" s="1097"/>
      <c r="D196" s="66"/>
    </row>
    <row r="197" spans="1:4" ht="15">
      <c r="A197" s="329"/>
      <c r="B197" s="238" t="s">
        <v>399</v>
      </c>
      <c r="C197" s="243"/>
      <c r="D197" s="66"/>
    </row>
    <row r="198" spans="1:4" ht="15">
      <c r="A198" s="329"/>
      <c r="B198" s="239" t="s">
        <v>400</v>
      </c>
      <c r="C198" s="243"/>
      <c r="D198" s="66"/>
    </row>
    <row r="199" spans="1:4" ht="15">
      <c r="A199" s="329"/>
      <c r="B199" s="239" t="s">
        <v>401</v>
      </c>
      <c r="C199" s="243"/>
      <c r="D199" s="66"/>
    </row>
    <row r="200" spans="1:4" ht="15">
      <c r="A200" s="329"/>
      <c r="B200" s="1100"/>
      <c r="C200" s="1101"/>
      <c r="D200" s="66"/>
    </row>
    <row r="201" spans="1:4" ht="15">
      <c r="A201" s="329" t="s">
        <v>364</v>
      </c>
      <c r="B201" s="1096" t="s">
        <v>365</v>
      </c>
      <c r="C201" s="1097"/>
      <c r="D201" s="66"/>
    </row>
    <row r="202" spans="1:4" ht="15">
      <c r="A202" s="329"/>
      <c r="B202" s="238" t="s">
        <v>399</v>
      </c>
      <c r="C202" s="309" t="s">
        <v>366</v>
      </c>
      <c r="D202" s="66"/>
    </row>
    <row r="203" spans="1:4" ht="15">
      <c r="A203" s="329"/>
      <c r="B203" s="239" t="s">
        <v>400</v>
      </c>
      <c r="C203" s="309"/>
      <c r="D203" s="66"/>
    </row>
    <row r="204" spans="1:4" ht="15">
      <c r="A204" s="329"/>
      <c r="B204" s="239" t="s">
        <v>401</v>
      </c>
      <c r="C204" s="309"/>
      <c r="D204" s="66"/>
    </row>
    <row r="205" spans="1:4" ht="15">
      <c r="A205" s="329"/>
      <c r="B205" s="1133"/>
      <c r="C205" s="1134"/>
      <c r="D205" s="66"/>
    </row>
    <row r="206" spans="1:4" ht="15">
      <c r="A206" s="329" t="s">
        <v>367</v>
      </c>
      <c r="B206" s="76" t="s">
        <v>368</v>
      </c>
      <c r="C206" s="305"/>
      <c r="D206" s="66"/>
    </row>
    <row r="207" spans="1:4" ht="15">
      <c r="A207" s="329"/>
      <c r="B207" s="238" t="s">
        <v>399</v>
      </c>
      <c r="C207" s="243"/>
      <c r="D207" s="66"/>
    </row>
    <row r="208" spans="1:4" ht="15">
      <c r="A208" s="329"/>
      <c r="B208" s="239" t="s">
        <v>400</v>
      </c>
      <c r="C208" s="243"/>
      <c r="D208" s="66"/>
    </row>
    <row r="209" spans="1:4">
      <c r="A209" s="360"/>
      <c r="B209" s="239" t="s">
        <v>401</v>
      </c>
      <c r="C209" s="243"/>
      <c r="D209" s="66"/>
    </row>
    <row r="210" spans="1:4">
      <c r="A210" s="360"/>
      <c r="B210" s="1102"/>
      <c r="C210" s="1103"/>
      <c r="D210" s="66"/>
    </row>
    <row r="211" spans="1:4" ht="19.5" customHeight="1">
      <c r="A211" s="329">
        <v>5.1100000000000003</v>
      </c>
      <c r="B211" s="1126" t="s">
        <v>369</v>
      </c>
      <c r="C211" s="1127"/>
      <c r="D211" s="66"/>
    </row>
    <row r="212" spans="1:4" ht="18.600000000000001" customHeight="1">
      <c r="A212" s="329" t="s">
        <v>370</v>
      </c>
      <c r="B212" s="1105" t="s">
        <v>371</v>
      </c>
      <c r="C212" s="1132"/>
      <c r="D212" s="66"/>
    </row>
    <row r="213" spans="1:4" ht="43.5" customHeight="1">
      <c r="A213" s="329"/>
      <c r="B213" s="1128" t="s">
        <v>372</v>
      </c>
      <c r="C213" s="1129"/>
      <c r="D213" s="66"/>
    </row>
    <row r="214" spans="1:4" ht="27" customHeight="1">
      <c r="A214" s="329"/>
      <c r="B214" s="1128" t="s">
        <v>373</v>
      </c>
      <c r="C214" s="1129"/>
      <c r="D214" s="66"/>
    </row>
    <row r="215" spans="1:4" ht="18.75" customHeight="1">
      <c r="A215" s="360" t="s">
        <v>241</v>
      </c>
      <c r="B215" s="1128" t="s">
        <v>374</v>
      </c>
      <c r="C215" s="1129"/>
      <c r="D215" s="66"/>
    </row>
    <row r="216" spans="1:4" ht="11.25" customHeight="1">
      <c r="A216" s="360"/>
      <c r="B216" s="1145"/>
      <c r="C216" s="1146"/>
      <c r="D216" s="66"/>
    </row>
    <row r="217" spans="1:4" ht="31.5" customHeight="1">
      <c r="A217" s="329" t="s">
        <v>375</v>
      </c>
      <c r="B217" s="1104" t="s">
        <v>376</v>
      </c>
      <c r="C217" s="1105"/>
      <c r="D217" s="66"/>
    </row>
    <row r="218" spans="1:4" ht="15">
      <c r="A218" s="329"/>
      <c r="B218" s="238" t="s">
        <v>399</v>
      </c>
      <c r="C218" s="243"/>
      <c r="D218" s="66"/>
    </row>
    <row r="219" spans="1:4" ht="15">
      <c r="A219" s="329"/>
      <c r="B219" s="239" t="s">
        <v>400</v>
      </c>
      <c r="C219" s="243"/>
      <c r="D219" s="66"/>
    </row>
    <row r="220" spans="1:4" ht="15">
      <c r="A220" s="329"/>
      <c r="B220" s="241" t="s">
        <v>401</v>
      </c>
      <c r="C220" s="311"/>
      <c r="D220" s="66"/>
    </row>
  </sheetData>
  <mergeCells count="79">
    <mergeCell ref="B216:C216"/>
    <mergeCell ref="B103:C103"/>
    <mergeCell ref="B104:C104"/>
    <mergeCell ref="B102:C102"/>
    <mergeCell ref="B31:C31"/>
    <mergeCell ref="B34:C34"/>
    <mergeCell ref="B68:C68"/>
    <mergeCell ref="B83:C83"/>
    <mergeCell ref="B96:C96"/>
    <mergeCell ref="B95:C95"/>
    <mergeCell ref="B72:C72"/>
    <mergeCell ref="B77:C77"/>
    <mergeCell ref="B84:C84"/>
    <mergeCell ref="B82:C82"/>
    <mergeCell ref="B89:C89"/>
    <mergeCell ref="B56:C56"/>
    <mergeCell ref="B50:C50"/>
    <mergeCell ref="B45:C45"/>
    <mergeCell ref="B40:C40"/>
    <mergeCell ref="B66:C66"/>
    <mergeCell ref="B1:C1"/>
    <mergeCell ref="B35:C35"/>
    <mergeCell ref="B32:C32"/>
    <mergeCell ref="B30:C30"/>
    <mergeCell ref="B9:C9"/>
    <mergeCell ref="B8:C8"/>
    <mergeCell ref="B60:C60"/>
    <mergeCell ref="B57:C57"/>
    <mergeCell ref="B58:C58"/>
    <mergeCell ref="B59:C59"/>
    <mergeCell ref="B4:C4"/>
    <mergeCell ref="B24:C24"/>
    <mergeCell ref="B217:C217"/>
    <mergeCell ref="B211:C211"/>
    <mergeCell ref="B213:C213"/>
    <mergeCell ref="B151:C151"/>
    <mergeCell ref="B212:C212"/>
    <mergeCell ref="B214:C214"/>
    <mergeCell ref="B205:C205"/>
    <mergeCell ref="B210:C210"/>
    <mergeCell ref="B215:C215"/>
    <mergeCell ref="B168:C168"/>
    <mergeCell ref="B179:C179"/>
    <mergeCell ref="B185:C185"/>
    <mergeCell ref="B190:C190"/>
    <mergeCell ref="B200:C200"/>
    <mergeCell ref="B195:C195"/>
    <mergeCell ref="B174:C174"/>
    <mergeCell ref="B25:C25"/>
    <mergeCell ref="B14:C14"/>
    <mergeCell ref="B12:C12"/>
    <mergeCell ref="B11:C11"/>
    <mergeCell ref="B22:C22"/>
    <mergeCell ref="B5:C5"/>
    <mergeCell ref="B21:C21"/>
    <mergeCell ref="B18:C18"/>
    <mergeCell ref="B17:C17"/>
    <mergeCell ref="B15:C15"/>
    <mergeCell ref="B139:C139"/>
    <mergeCell ref="B105:C105"/>
    <mergeCell ref="B97:C97"/>
    <mergeCell ref="B133:C133"/>
    <mergeCell ref="B128:C128"/>
    <mergeCell ref="B107:C107"/>
    <mergeCell ref="B123:C123"/>
    <mergeCell ref="B118:C118"/>
    <mergeCell ref="B113:C113"/>
    <mergeCell ref="B108:C108"/>
    <mergeCell ref="B144:C144"/>
    <mergeCell ref="B150:C150"/>
    <mergeCell ref="B156:C156"/>
    <mergeCell ref="B162:C162"/>
    <mergeCell ref="B140:C140"/>
    <mergeCell ref="B201:C201"/>
    <mergeCell ref="B175:C175"/>
    <mergeCell ref="B170:C170"/>
    <mergeCell ref="B181:C181"/>
    <mergeCell ref="B191:C191"/>
    <mergeCell ref="B196:C196"/>
  </mergeCells>
  <phoneticPr fontId="9" type="noConversion"/>
  <pageMargins left="0.75" right="0.75" top="1" bottom="1" header="0.5" footer="0.5"/>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5032-F69D-45F8-99F5-E043F4E7EA49}">
  <sheetPr>
    <tabColor rgb="FF2C5018"/>
  </sheetPr>
  <dimension ref="A1:D181"/>
  <sheetViews>
    <sheetView zoomScaleNormal="100" zoomScaleSheetLayoutView="55" workbookViewId="0">
      <selection activeCell="O59" sqref="O59"/>
    </sheetView>
  </sheetViews>
  <sheetFormatPr defaultColWidth="10.140625" defaultRowHeight="15"/>
  <cols>
    <col min="1" max="1" width="6.85546875" style="330" customWidth="1"/>
    <col min="2" max="2" width="84.140625" style="761" customWidth="1"/>
    <col min="3" max="3" width="1.140625" style="763" customWidth="1"/>
    <col min="4" max="4" width="34.42578125" style="761" customWidth="1"/>
    <col min="5" max="16384" width="10.140625" style="761"/>
  </cols>
  <sheetData>
    <row r="1" spans="1:4" ht="48">
      <c r="A1" s="249">
        <v>5</v>
      </c>
      <c r="B1" s="342" t="s">
        <v>435</v>
      </c>
      <c r="C1" s="352"/>
    </row>
    <row r="2" spans="1:4">
      <c r="A2" s="249">
        <v>5.0999999999999996</v>
      </c>
      <c r="B2" s="342" t="s">
        <v>289</v>
      </c>
      <c r="C2" s="352"/>
    </row>
    <row r="3" spans="1:4" s="69" customFormat="1">
      <c r="A3" s="249" t="s">
        <v>290</v>
      </c>
      <c r="B3" s="53" t="s">
        <v>291</v>
      </c>
      <c r="C3" s="61"/>
    </row>
    <row r="4" spans="1:4" ht="51.75" customHeight="1">
      <c r="A4" s="249"/>
      <c r="B4" s="343"/>
      <c r="C4" s="352"/>
    </row>
    <row r="5" spans="1:4">
      <c r="A5" s="249"/>
      <c r="B5" s="341"/>
      <c r="C5" s="353"/>
    </row>
    <row r="6" spans="1:4">
      <c r="A6" s="249">
        <v>5.2</v>
      </c>
      <c r="B6" s="1143" t="s">
        <v>436</v>
      </c>
      <c r="C6" s="1144"/>
    </row>
    <row r="7" spans="1:4">
      <c r="A7" s="249"/>
      <c r="B7" s="344"/>
      <c r="C7" s="354"/>
    </row>
    <row r="8" spans="1:4">
      <c r="A8" s="249">
        <v>5.3</v>
      </c>
      <c r="B8" s="342" t="s">
        <v>299</v>
      </c>
      <c r="C8" s="354"/>
    </row>
    <row r="9" spans="1:4">
      <c r="A9" s="249" t="s">
        <v>300</v>
      </c>
      <c r="B9" s="316" t="s">
        <v>301</v>
      </c>
      <c r="C9" s="354"/>
    </row>
    <row r="10" spans="1:4" ht="35.25" customHeight="1">
      <c r="A10" s="249"/>
      <c r="B10" s="345" t="s">
        <v>302</v>
      </c>
      <c r="C10" s="352"/>
    </row>
    <row r="11" spans="1:4" ht="71.25">
      <c r="A11" s="249"/>
      <c r="B11" s="345" t="s">
        <v>437</v>
      </c>
      <c r="C11" s="352"/>
      <c r="D11" s="408" t="s">
        <v>438</v>
      </c>
    </row>
    <row r="12" spans="1:4">
      <c r="A12" s="249"/>
      <c r="B12" s="346"/>
      <c r="C12" s="354"/>
    </row>
    <row r="13" spans="1:4">
      <c r="A13" s="249" t="s">
        <v>303</v>
      </c>
      <c r="B13" s="316" t="s">
        <v>310</v>
      </c>
      <c r="C13" s="354"/>
    </row>
    <row r="14" spans="1:4" ht="40.5" customHeight="1">
      <c r="A14" s="249"/>
      <c r="B14" s="347"/>
      <c r="C14" s="354"/>
    </row>
    <row r="15" spans="1:4">
      <c r="A15" s="249"/>
      <c r="B15" s="346"/>
      <c r="C15" s="352"/>
    </row>
    <row r="16" spans="1:4">
      <c r="A16" s="249" t="s">
        <v>305</v>
      </c>
      <c r="B16" s="316" t="s">
        <v>439</v>
      </c>
      <c r="C16" s="354"/>
    </row>
    <row r="17" spans="1:3" ht="44.25" customHeight="1">
      <c r="A17" s="249"/>
      <c r="B17" s="345" t="s">
        <v>440</v>
      </c>
      <c r="C17" s="354"/>
    </row>
    <row r="18" spans="1:3">
      <c r="A18" s="249"/>
      <c r="B18" s="346"/>
      <c r="C18" s="354"/>
    </row>
    <row r="19" spans="1:3">
      <c r="A19" s="249" t="s">
        <v>307</v>
      </c>
      <c r="B19" s="316" t="s">
        <v>441</v>
      </c>
      <c r="C19" s="352"/>
    </row>
    <row r="20" spans="1:3" ht="39" customHeight="1">
      <c r="A20" s="249"/>
      <c r="B20" s="343"/>
      <c r="C20" s="354"/>
    </row>
    <row r="21" spans="1:3" ht="18" customHeight="1">
      <c r="A21" s="249"/>
      <c r="B21" s="341"/>
      <c r="C21" s="354"/>
    </row>
    <row r="22" spans="1:3" ht="17.25" customHeight="1">
      <c r="A22" s="249" t="s">
        <v>309</v>
      </c>
      <c r="B22" s="1143" t="s">
        <v>316</v>
      </c>
      <c r="C22" s="1144"/>
    </row>
    <row r="23" spans="1:3">
      <c r="A23" s="249"/>
      <c r="B23" s="346"/>
      <c r="C23" s="354"/>
    </row>
    <row r="24" spans="1:3">
      <c r="A24" s="249">
        <v>5.4</v>
      </c>
      <c r="B24" s="342" t="s">
        <v>442</v>
      </c>
      <c r="C24" s="354"/>
    </row>
    <row r="25" spans="1:3" ht="15.75" customHeight="1">
      <c r="A25" s="249" t="s">
        <v>323</v>
      </c>
      <c r="B25" s="50" t="s">
        <v>324</v>
      </c>
      <c r="C25" s="352"/>
    </row>
    <row r="26" spans="1:3" ht="15.75" customHeight="1">
      <c r="A26" s="249"/>
      <c r="B26" s="410"/>
      <c r="C26" s="352"/>
    </row>
    <row r="27" spans="1:3">
      <c r="A27" s="249" t="s">
        <v>325</v>
      </c>
      <c r="B27" s="53" t="s">
        <v>326</v>
      </c>
      <c r="C27" s="354"/>
    </row>
    <row r="28" spans="1:3" ht="33" customHeight="1">
      <c r="A28" s="249"/>
      <c r="B28" s="343"/>
      <c r="C28" s="354"/>
    </row>
    <row r="29" spans="1:3" ht="14.25" customHeight="1">
      <c r="A29" s="249"/>
      <c r="B29" s="341"/>
      <c r="C29" s="354"/>
    </row>
    <row r="30" spans="1:3" ht="15" customHeight="1">
      <c r="A30" s="249" t="s">
        <v>327</v>
      </c>
      <c r="B30" s="50" t="s">
        <v>332</v>
      </c>
      <c r="C30" s="352"/>
    </row>
    <row r="31" spans="1:3" ht="15" customHeight="1">
      <c r="A31" s="249" t="s">
        <v>443</v>
      </c>
      <c r="B31" s="50" t="s">
        <v>334</v>
      </c>
      <c r="C31" s="352"/>
    </row>
    <row r="32" spans="1:3" ht="15" customHeight="1">
      <c r="A32" s="249" t="s">
        <v>444</v>
      </c>
      <c r="B32" s="53" t="s">
        <v>336</v>
      </c>
      <c r="C32" s="352"/>
    </row>
    <row r="33" spans="1:3" ht="29.45" customHeight="1">
      <c r="A33" s="249"/>
      <c r="B33" s="343"/>
      <c r="C33" s="352"/>
    </row>
    <row r="34" spans="1:3">
      <c r="A34" s="249"/>
      <c r="B34" s="341"/>
      <c r="C34" s="354"/>
    </row>
    <row r="35" spans="1:3">
      <c r="A35" s="249">
        <v>5.5</v>
      </c>
      <c r="B35" s="342" t="s">
        <v>337</v>
      </c>
      <c r="C35" s="354"/>
    </row>
    <row r="36" spans="1:3">
      <c r="A36" s="249"/>
      <c r="B36" s="341"/>
      <c r="C36" s="354"/>
    </row>
    <row r="37" spans="1:3">
      <c r="A37" s="249" t="s">
        <v>338</v>
      </c>
      <c r="B37" s="82" t="s">
        <v>339</v>
      </c>
      <c r="C37" s="354"/>
    </row>
    <row r="38" spans="1:3">
      <c r="A38" s="249"/>
      <c r="B38" s="348"/>
      <c r="C38" s="354"/>
    </row>
    <row r="39" spans="1:3" ht="30">
      <c r="A39" s="249" t="s">
        <v>341</v>
      </c>
      <c r="B39" s="316" t="s">
        <v>445</v>
      </c>
      <c r="C39" s="354"/>
    </row>
    <row r="40" spans="1:3" ht="37.5" customHeight="1">
      <c r="A40" s="249"/>
      <c r="B40" s="345" t="s">
        <v>340</v>
      </c>
      <c r="C40" s="354"/>
    </row>
    <row r="41" spans="1:3">
      <c r="A41" s="249"/>
      <c r="B41" s="348"/>
      <c r="C41" s="354"/>
    </row>
    <row r="42" spans="1:3">
      <c r="A42" s="249" t="s">
        <v>343</v>
      </c>
      <c r="B42" s="82" t="s">
        <v>344</v>
      </c>
      <c r="C42" s="354"/>
    </row>
    <row r="43" spans="1:3">
      <c r="A43" s="323"/>
      <c r="B43" s="349"/>
      <c r="C43" s="354"/>
    </row>
    <row r="44" spans="1:3">
      <c r="A44" s="249" t="s">
        <v>345</v>
      </c>
      <c r="B44" s="316" t="s">
        <v>346</v>
      </c>
      <c r="C44" s="354"/>
    </row>
    <row r="45" spans="1:3" ht="28.5">
      <c r="A45" s="249"/>
      <c r="B45" s="247" t="s">
        <v>446</v>
      </c>
      <c r="C45" s="354"/>
    </row>
    <row r="46" spans="1:3">
      <c r="A46" s="249"/>
      <c r="B46" s="334"/>
      <c r="C46" s="354"/>
    </row>
    <row r="47" spans="1:3">
      <c r="A47" s="249">
        <v>5.6</v>
      </c>
      <c r="B47" s="342" t="s">
        <v>348</v>
      </c>
      <c r="C47" s="354"/>
    </row>
    <row r="48" spans="1:3">
      <c r="A48" s="249"/>
      <c r="B48" s="335" t="s">
        <v>447</v>
      </c>
      <c r="C48" s="354"/>
    </row>
    <row r="49" spans="1:3">
      <c r="A49" s="249"/>
      <c r="B49" s="350"/>
      <c r="C49" s="354"/>
    </row>
    <row r="50" spans="1:3">
      <c r="A50" s="249">
        <v>5.7</v>
      </c>
      <c r="B50" s="342" t="s">
        <v>349</v>
      </c>
      <c r="C50" s="354"/>
    </row>
    <row r="51" spans="1:3">
      <c r="A51" s="249"/>
      <c r="B51" s="335" t="s">
        <v>447</v>
      </c>
      <c r="C51" s="352"/>
    </row>
    <row r="52" spans="1:3">
      <c r="A52" s="249"/>
      <c r="B52" s="346"/>
      <c r="C52" s="354"/>
    </row>
    <row r="53" spans="1:3">
      <c r="A53" s="249">
        <v>5.8</v>
      </c>
      <c r="B53" s="342" t="s">
        <v>350</v>
      </c>
      <c r="C53" s="354"/>
    </row>
    <row r="54" spans="1:3" ht="30">
      <c r="A54" s="249"/>
      <c r="B54" s="316" t="s">
        <v>448</v>
      </c>
      <c r="C54" s="354"/>
    </row>
    <row r="55" spans="1:3" ht="32.25" customHeight="1">
      <c r="A55" s="249"/>
      <c r="B55" s="343"/>
      <c r="C55" s="354"/>
    </row>
    <row r="56" spans="1:3">
      <c r="A56" s="249"/>
      <c r="B56" s="344"/>
      <c r="C56" s="354"/>
    </row>
    <row r="57" spans="1:3">
      <c r="A57" s="249">
        <v>5.9</v>
      </c>
      <c r="B57" s="342" t="s">
        <v>355</v>
      </c>
      <c r="C57" s="355"/>
    </row>
    <row r="58" spans="1:3" ht="18" customHeight="1">
      <c r="A58" s="249" t="s">
        <v>356</v>
      </c>
      <c r="B58" s="316" t="s">
        <v>357</v>
      </c>
      <c r="C58" s="355"/>
    </row>
    <row r="59" spans="1:3" ht="36.75" customHeight="1">
      <c r="A59" s="249"/>
      <c r="B59" s="351" t="s">
        <v>276</v>
      </c>
      <c r="C59" s="355"/>
    </row>
    <row r="60" spans="1:3" ht="15" customHeight="1">
      <c r="A60" s="249"/>
      <c r="B60" s="346"/>
      <c r="C60" s="354"/>
    </row>
    <row r="61" spans="1:3">
      <c r="A61" s="249" t="s">
        <v>358</v>
      </c>
      <c r="B61" s="316" t="s">
        <v>359</v>
      </c>
      <c r="C61" s="352"/>
    </row>
    <row r="62" spans="1:3">
      <c r="A62" s="249"/>
      <c r="B62" s="335" t="s">
        <v>447</v>
      </c>
      <c r="C62" s="354"/>
    </row>
    <row r="63" spans="1:3">
      <c r="A63" s="249"/>
      <c r="B63" s="344"/>
      <c r="C63" s="354"/>
    </row>
    <row r="64" spans="1:3">
      <c r="A64" s="249" t="s">
        <v>360</v>
      </c>
      <c r="B64" s="316" t="s">
        <v>361</v>
      </c>
      <c r="C64" s="354"/>
    </row>
    <row r="65" spans="1:3" ht="33" customHeight="1">
      <c r="A65" s="249"/>
      <c r="B65" s="351" t="s">
        <v>276</v>
      </c>
      <c r="C65" s="354"/>
    </row>
    <row r="66" spans="1:3">
      <c r="A66" s="249"/>
      <c r="B66" s="346"/>
      <c r="C66" s="352"/>
    </row>
    <row r="67" spans="1:3">
      <c r="A67" s="249" t="s">
        <v>362</v>
      </c>
      <c r="B67" s="316" t="s">
        <v>363</v>
      </c>
      <c r="C67" s="352"/>
    </row>
    <row r="68" spans="1:3">
      <c r="A68" s="249"/>
      <c r="B68" s="351" t="s">
        <v>449</v>
      </c>
      <c r="C68" s="352"/>
    </row>
    <row r="69" spans="1:3">
      <c r="A69" s="249"/>
      <c r="B69" s="351" t="s">
        <v>450</v>
      </c>
      <c r="C69" s="352"/>
    </row>
    <row r="70" spans="1:3">
      <c r="A70" s="249"/>
      <c r="B70" s="344"/>
      <c r="C70" s="352"/>
    </row>
    <row r="71" spans="1:3">
      <c r="A71" s="249" t="s">
        <v>364</v>
      </c>
      <c r="B71" s="316" t="s">
        <v>365</v>
      </c>
      <c r="C71" s="355"/>
    </row>
    <row r="72" spans="1:3">
      <c r="A72" s="249"/>
      <c r="B72" s="351" t="s">
        <v>366</v>
      </c>
      <c r="C72" s="355"/>
    </row>
    <row r="73" spans="1:3">
      <c r="A73" s="249"/>
      <c r="B73" s="346"/>
      <c r="C73" s="354"/>
    </row>
    <row r="74" spans="1:3">
      <c r="A74" s="249">
        <v>5.0999999999999996</v>
      </c>
      <c r="B74" s="342" t="s">
        <v>368</v>
      </c>
      <c r="C74" s="354"/>
    </row>
    <row r="75" spans="1:3" ht="33.75" customHeight="1">
      <c r="A75" s="249"/>
      <c r="B75" s="343"/>
      <c r="C75" s="354"/>
    </row>
    <row r="76" spans="1:3">
      <c r="A76" s="249"/>
      <c r="B76" s="346"/>
      <c r="C76" s="354"/>
    </row>
    <row r="77" spans="1:3" s="766" customFormat="1" ht="19.5" customHeight="1">
      <c r="A77" s="249">
        <v>5.1100000000000003</v>
      </c>
      <c r="B77" s="342" t="s">
        <v>369</v>
      </c>
      <c r="C77" s="354"/>
    </row>
    <row r="78" spans="1:3" s="766" customFormat="1" ht="18.75" customHeight="1">
      <c r="A78" s="249"/>
      <c r="B78" s="316" t="s">
        <v>371</v>
      </c>
      <c r="C78" s="354"/>
    </row>
    <row r="79" spans="1:3" s="766" customFormat="1" ht="38.25" customHeight="1">
      <c r="A79" s="249"/>
      <c r="B79" s="424" t="s">
        <v>372</v>
      </c>
      <c r="C79" s="354"/>
    </row>
    <row r="80" spans="1:3" s="766" customFormat="1" ht="35.25" customHeight="1">
      <c r="A80" s="249"/>
      <c r="B80" s="424" t="s">
        <v>373</v>
      </c>
      <c r="C80" s="354"/>
    </row>
    <row r="81" spans="1:3" s="766" customFormat="1">
      <c r="A81" s="249" t="s">
        <v>241</v>
      </c>
      <c r="B81" s="424" t="s">
        <v>374</v>
      </c>
      <c r="C81" s="354"/>
    </row>
    <row r="82" spans="1:3" s="766" customFormat="1">
      <c r="A82" s="249"/>
      <c r="B82" s="425"/>
      <c r="C82" s="354"/>
    </row>
    <row r="83" spans="1:3" s="766" customFormat="1" ht="31.5" customHeight="1">
      <c r="A83" s="249" t="s">
        <v>375</v>
      </c>
      <c r="B83" s="53" t="s">
        <v>376</v>
      </c>
      <c r="C83" s="354"/>
    </row>
    <row r="84" spans="1:3" s="766" customFormat="1" ht="39" customHeight="1">
      <c r="A84" s="324"/>
      <c r="B84" s="357"/>
      <c r="C84" s="354"/>
    </row>
    <row r="85" spans="1:3">
      <c r="C85" s="762"/>
    </row>
    <row r="90" spans="1:3">
      <c r="C90" s="762"/>
    </row>
    <row r="95" spans="1:3">
      <c r="C95" s="762"/>
    </row>
    <row r="100" spans="1:3">
      <c r="C100" s="762"/>
    </row>
    <row r="105" spans="1:3">
      <c r="C105" s="762"/>
    </row>
    <row r="106" spans="1:3">
      <c r="C106" s="762"/>
    </row>
    <row r="107" spans="1:3">
      <c r="C107" s="762"/>
    </row>
    <row r="109" spans="1:3">
      <c r="A109" s="764"/>
    </row>
    <row r="110" spans="1:3">
      <c r="A110" s="764"/>
      <c r="C110" s="762"/>
    </row>
    <row r="111" spans="1:3">
      <c r="A111" s="764"/>
      <c r="C111" s="762"/>
    </row>
    <row r="112" spans="1:3">
      <c r="A112" s="764"/>
      <c r="C112" s="762"/>
    </row>
    <row r="113" spans="1:3">
      <c r="A113" s="764"/>
    </row>
    <row r="114" spans="1:3">
      <c r="A114" s="764"/>
      <c r="C114" s="762"/>
    </row>
    <row r="115" spans="1:3">
      <c r="A115" s="764"/>
      <c r="C115" s="765"/>
    </row>
    <row r="116" spans="1:3">
      <c r="C116" s="762"/>
    </row>
    <row r="117" spans="1:3">
      <c r="C117" s="762"/>
    </row>
    <row r="118" spans="1:3">
      <c r="C118" s="762"/>
    </row>
    <row r="119" spans="1:3">
      <c r="C119" s="762"/>
    </row>
    <row r="120" spans="1:3">
      <c r="C120" s="762"/>
    </row>
    <row r="121" spans="1:3">
      <c r="C121" s="762"/>
    </row>
    <row r="122" spans="1:3">
      <c r="C122" s="762"/>
    </row>
    <row r="123" spans="1:3">
      <c r="C123" s="762"/>
    </row>
    <row r="128" spans="1:3">
      <c r="C128" s="762"/>
    </row>
    <row r="133" spans="3:3">
      <c r="C133" s="762"/>
    </row>
    <row r="134" spans="3:3">
      <c r="C134" s="762"/>
    </row>
    <row r="139" spans="3:3">
      <c r="C139" s="762"/>
    </row>
    <row r="144" spans="3:3">
      <c r="C144" s="762"/>
    </row>
    <row r="145" spans="3:3">
      <c r="C145" s="762"/>
    </row>
    <row r="150" spans="3:3">
      <c r="C150" s="762"/>
    </row>
    <row r="155" spans="3:3">
      <c r="C155" s="762"/>
    </row>
    <row r="160" spans="3:3">
      <c r="C160" s="762"/>
    </row>
    <row r="165" spans="3:3">
      <c r="C165" s="762"/>
    </row>
    <row r="166" spans="3:3">
      <c r="C166" s="765"/>
    </row>
    <row r="167" spans="3:3">
      <c r="C167" s="762"/>
    </row>
    <row r="168" spans="3:3">
      <c r="C168" s="762"/>
    </row>
    <row r="172" spans="3:3">
      <c r="C172" s="762"/>
    </row>
    <row r="180" spans="3:3">
      <c r="C180" s="762"/>
    </row>
    <row r="181" spans="3:3">
      <c r="C181" s="762"/>
    </row>
  </sheetData>
  <mergeCells count="2">
    <mergeCell ref="B22:C22"/>
    <mergeCell ref="B6:C6"/>
  </mergeCells>
  <pageMargins left="0.75" right="0.75" top="1" bottom="1" header="0.5" footer="0.5"/>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BDD1-6F83-4780-A1A6-4BD1B5964DFA}">
  <sheetPr>
    <tabColor rgb="FF2C5018"/>
  </sheetPr>
  <dimension ref="A1:K212"/>
  <sheetViews>
    <sheetView zoomScaleNormal="100" zoomScaleSheetLayoutView="70" workbookViewId="0">
      <selection activeCell="H23" sqref="H23"/>
    </sheetView>
  </sheetViews>
  <sheetFormatPr defaultColWidth="10.140625" defaultRowHeight="15"/>
  <cols>
    <col min="1" max="1" width="6.85546875" style="363" customWidth="1"/>
    <col min="2" max="2" width="9" style="773" customWidth="1"/>
    <col min="3" max="3" width="86.42578125" style="773" customWidth="1"/>
    <col min="4" max="4" width="2" style="763" customWidth="1"/>
    <col min="5" max="5" width="7.140625" style="254" customWidth="1"/>
    <col min="6" max="6" width="5.140625" style="55" customWidth="1"/>
    <col min="7" max="7" width="89.42578125" style="55" customWidth="1"/>
    <col min="8" max="16384" width="10.140625" style="773"/>
  </cols>
  <sheetData>
    <row r="1" spans="1:11" ht="46.5" customHeight="1">
      <c r="A1" s="328" t="s">
        <v>451</v>
      </c>
      <c r="B1" s="1165" t="s">
        <v>452</v>
      </c>
      <c r="C1" s="1166"/>
      <c r="D1" s="372"/>
      <c r="E1" s="766"/>
      <c r="F1" s="766"/>
      <c r="G1" s="766"/>
      <c r="H1" s="766"/>
      <c r="I1" s="766"/>
      <c r="J1" s="766"/>
      <c r="K1" s="766"/>
    </row>
    <row r="2" spans="1:11">
      <c r="A2" s="328" t="s">
        <v>379</v>
      </c>
      <c r="B2" s="67" t="s">
        <v>380</v>
      </c>
      <c r="C2" s="365"/>
      <c r="D2" s="372"/>
      <c r="E2" s="766"/>
      <c r="F2" s="766"/>
      <c r="G2" s="766"/>
      <c r="H2" s="766"/>
      <c r="I2" s="766"/>
      <c r="J2" s="766"/>
      <c r="K2" s="766"/>
    </row>
    <row r="3" spans="1:11" ht="18" customHeight="1">
      <c r="A3" s="328"/>
      <c r="B3" s="79" t="s">
        <v>381</v>
      </c>
      <c r="C3" s="306"/>
      <c r="D3" s="372"/>
      <c r="E3" s="766"/>
      <c r="F3" s="766"/>
      <c r="G3" s="766"/>
      <c r="H3" s="766"/>
      <c r="I3" s="766"/>
      <c r="J3" s="766"/>
      <c r="K3" s="766"/>
    </row>
    <row r="4" spans="1:11" ht="39" customHeight="1">
      <c r="A4" s="328"/>
      <c r="B4" s="1123"/>
      <c r="C4" s="1119"/>
      <c r="D4" s="243"/>
      <c r="E4" s="766"/>
      <c r="F4" s="766"/>
      <c r="G4" s="766"/>
      <c r="H4" s="766"/>
      <c r="I4" s="766"/>
      <c r="J4" s="766"/>
      <c r="K4" s="766"/>
    </row>
    <row r="5" spans="1:11" ht="15" customHeight="1">
      <c r="A5" s="328"/>
      <c r="B5" s="371"/>
      <c r="C5" s="375"/>
      <c r="D5" s="372"/>
      <c r="E5" s="766"/>
      <c r="F5" s="766"/>
      <c r="G5" s="766"/>
      <c r="H5" s="766"/>
      <c r="I5" s="766"/>
      <c r="J5" s="766"/>
      <c r="K5" s="766"/>
    </row>
    <row r="6" spans="1:11">
      <c r="A6" s="328" t="s">
        <v>382</v>
      </c>
      <c r="B6" s="1151" t="s">
        <v>383</v>
      </c>
      <c r="C6" s="1152"/>
      <c r="D6" s="358"/>
      <c r="E6" s="766"/>
      <c r="F6" s="766"/>
      <c r="G6" s="766"/>
      <c r="H6" s="766"/>
      <c r="I6" s="766"/>
      <c r="J6" s="766"/>
      <c r="K6" s="766"/>
    </row>
    <row r="7" spans="1:11">
      <c r="A7" s="328"/>
      <c r="B7" s="1157" t="s">
        <v>453</v>
      </c>
      <c r="C7" s="1158"/>
      <c r="D7" s="358"/>
      <c r="E7" s="766"/>
      <c r="F7" s="766"/>
      <c r="G7" s="766"/>
      <c r="H7" s="766"/>
      <c r="I7" s="766"/>
      <c r="J7" s="766"/>
      <c r="K7" s="766"/>
    </row>
    <row r="8" spans="1:11">
      <c r="A8" s="328"/>
      <c r="B8" s="1159"/>
      <c r="C8" s="1160"/>
      <c r="D8" s="372"/>
      <c r="E8" s="766"/>
      <c r="F8" s="766"/>
      <c r="G8" s="766"/>
      <c r="H8" s="766"/>
      <c r="I8" s="766"/>
      <c r="J8" s="766"/>
      <c r="K8" s="766"/>
    </row>
    <row r="9" spans="1:11">
      <c r="A9" s="328" t="s">
        <v>385</v>
      </c>
      <c r="B9" s="1151" t="s">
        <v>386</v>
      </c>
      <c r="C9" s="1152"/>
      <c r="D9" s="373"/>
      <c r="E9" s="766"/>
      <c r="F9" s="766"/>
      <c r="G9" s="766"/>
      <c r="H9" s="766"/>
      <c r="I9" s="766"/>
      <c r="J9" s="766"/>
      <c r="K9" s="766"/>
    </row>
    <row r="10" spans="1:11" ht="43.5" customHeight="1">
      <c r="A10" s="328"/>
      <c r="B10" s="1123" t="s">
        <v>387</v>
      </c>
      <c r="C10" s="1119"/>
      <c r="D10" s="373"/>
      <c r="E10" s="766"/>
      <c r="F10" s="766"/>
      <c r="G10" s="766"/>
      <c r="H10" s="766"/>
      <c r="I10" s="766"/>
      <c r="J10" s="766"/>
      <c r="K10" s="766"/>
    </row>
    <row r="11" spans="1:11" ht="15" customHeight="1">
      <c r="A11" s="328"/>
      <c r="B11" s="1153"/>
      <c r="C11" s="1154"/>
      <c r="D11" s="373"/>
      <c r="E11" s="766"/>
      <c r="F11" s="766"/>
      <c r="G11" s="766"/>
      <c r="H11" s="766"/>
      <c r="I11" s="766"/>
      <c r="J11" s="766"/>
      <c r="K11" s="766"/>
    </row>
    <row r="12" spans="1:11">
      <c r="A12" s="328" t="s">
        <v>388</v>
      </c>
      <c r="B12" s="1151" t="s">
        <v>389</v>
      </c>
      <c r="C12" s="1152"/>
      <c r="D12" s="373"/>
      <c r="E12" s="766"/>
      <c r="F12" s="766"/>
      <c r="G12" s="766"/>
      <c r="H12" s="766"/>
      <c r="I12" s="766"/>
      <c r="J12" s="766"/>
      <c r="K12" s="766"/>
    </row>
    <row r="13" spans="1:11" ht="38.25" customHeight="1">
      <c r="A13" s="328"/>
      <c r="B13" s="1123" t="s">
        <v>387</v>
      </c>
      <c r="C13" s="1119"/>
      <c r="D13" s="372"/>
      <c r="E13" s="766"/>
      <c r="F13" s="766"/>
      <c r="G13" s="766"/>
      <c r="H13" s="766"/>
      <c r="I13" s="766"/>
      <c r="J13" s="766"/>
      <c r="K13" s="766"/>
    </row>
    <row r="14" spans="1:11" ht="18.75" customHeight="1">
      <c r="A14" s="328"/>
      <c r="B14" s="1153"/>
      <c r="C14" s="1154"/>
      <c r="D14" s="372"/>
      <c r="E14" s="766"/>
      <c r="F14" s="766"/>
      <c r="G14" s="766"/>
      <c r="H14" s="766"/>
      <c r="I14" s="766"/>
      <c r="J14" s="766"/>
      <c r="K14" s="766"/>
    </row>
    <row r="15" spans="1:11" ht="19.5" customHeight="1">
      <c r="A15" s="328" t="s">
        <v>390</v>
      </c>
      <c r="B15" s="1151" t="s">
        <v>391</v>
      </c>
      <c r="C15" s="1152"/>
      <c r="D15" s="373"/>
      <c r="E15" s="766"/>
      <c r="F15" s="766"/>
      <c r="G15" s="766"/>
      <c r="H15" s="766"/>
      <c r="I15" s="766"/>
      <c r="J15" s="766"/>
      <c r="K15" s="766"/>
    </row>
    <row r="16" spans="1:11" ht="39" customHeight="1">
      <c r="A16" s="328"/>
      <c r="B16" s="1123"/>
      <c r="C16" s="1119"/>
      <c r="D16" s="373"/>
      <c r="E16" s="766"/>
      <c r="F16" s="766"/>
      <c r="G16" s="766"/>
      <c r="H16" s="766"/>
      <c r="I16" s="766"/>
      <c r="J16" s="766"/>
      <c r="K16" s="766"/>
    </row>
    <row r="17" spans="1:11">
      <c r="A17" s="328"/>
      <c r="B17" s="1155"/>
      <c r="C17" s="1156"/>
      <c r="D17" s="373"/>
      <c r="E17" s="766"/>
      <c r="F17" s="766"/>
      <c r="G17" s="766"/>
      <c r="H17" s="766"/>
      <c r="I17" s="766"/>
      <c r="J17" s="766"/>
      <c r="K17" s="766"/>
    </row>
    <row r="18" spans="1:11" ht="17.25">
      <c r="A18" s="328" t="s">
        <v>392</v>
      </c>
      <c r="B18" s="67" t="s">
        <v>393</v>
      </c>
      <c r="C18" s="68"/>
      <c r="D18" s="373"/>
      <c r="E18" s="766"/>
      <c r="F18" s="766"/>
      <c r="G18" s="766"/>
      <c r="H18" s="766"/>
      <c r="I18" s="766"/>
      <c r="J18" s="766"/>
      <c r="K18" s="766"/>
    </row>
    <row r="19" spans="1:11">
      <c r="A19" s="328"/>
      <c r="B19" s="366" t="s">
        <v>394</v>
      </c>
      <c r="C19" s="315"/>
      <c r="D19" s="372"/>
      <c r="E19" s="766"/>
      <c r="F19" s="766"/>
      <c r="G19" s="766"/>
      <c r="H19" s="766"/>
      <c r="I19" s="766"/>
      <c r="J19" s="766"/>
      <c r="K19" s="766"/>
    </row>
    <row r="20" spans="1:11">
      <c r="A20" s="328"/>
      <c r="B20" s="1159"/>
      <c r="C20" s="1160"/>
      <c r="D20" s="373"/>
      <c r="E20" s="766"/>
      <c r="F20" s="766"/>
      <c r="G20" s="766"/>
      <c r="H20" s="766"/>
      <c r="I20" s="766"/>
      <c r="J20" s="766"/>
      <c r="K20" s="766"/>
    </row>
    <row r="21" spans="1:11" ht="23.1" customHeight="1">
      <c r="A21" s="328">
        <v>5</v>
      </c>
      <c r="B21" s="1126" t="s">
        <v>454</v>
      </c>
      <c r="C21" s="1168"/>
      <c r="D21" s="373"/>
      <c r="E21" s="766"/>
      <c r="F21" s="766"/>
      <c r="G21" s="766"/>
      <c r="H21" s="766"/>
      <c r="I21" s="766"/>
      <c r="J21" s="766"/>
      <c r="K21" s="766"/>
    </row>
    <row r="22" spans="1:11">
      <c r="A22" s="328">
        <v>5.0999999999999996</v>
      </c>
      <c r="B22" s="67" t="s">
        <v>396</v>
      </c>
      <c r="C22" s="365"/>
      <c r="D22" s="373"/>
      <c r="E22" s="766"/>
      <c r="F22" s="766"/>
      <c r="G22" s="766"/>
      <c r="H22" s="766"/>
      <c r="I22" s="766"/>
      <c r="J22" s="766"/>
      <c r="K22" s="766"/>
    </row>
    <row r="23" spans="1:11">
      <c r="A23" s="328"/>
      <c r="B23" s="1123" t="s">
        <v>455</v>
      </c>
      <c r="C23" s="1119"/>
      <c r="D23" s="373"/>
      <c r="E23" s="766"/>
      <c r="F23" s="766"/>
      <c r="G23" s="766"/>
      <c r="H23" s="766"/>
      <c r="I23" s="766"/>
      <c r="J23" s="766"/>
      <c r="K23" s="766"/>
    </row>
    <row r="24" spans="1:11">
      <c r="A24" s="328"/>
      <c r="B24" s="1123" t="s">
        <v>456</v>
      </c>
      <c r="C24" s="1119"/>
      <c r="D24" s="372"/>
      <c r="E24" s="766"/>
      <c r="F24" s="766"/>
      <c r="G24" s="766"/>
      <c r="H24" s="766"/>
      <c r="I24" s="766"/>
      <c r="J24" s="766"/>
      <c r="K24" s="766"/>
    </row>
    <row r="25" spans="1:11">
      <c r="A25" s="328"/>
      <c r="B25" s="332"/>
      <c r="C25" s="369"/>
      <c r="D25" s="373"/>
      <c r="E25" s="766"/>
      <c r="F25" s="766"/>
      <c r="G25" s="766"/>
      <c r="H25" s="766"/>
      <c r="I25" s="766"/>
      <c r="J25" s="766"/>
      <c r="K25" s="766"/>
    </row>
    <row r="26" spans="1:11">
      <c r="A26" s="328">
        <v>5.2</v>
      </c>
      <c r="B26" s="1152" t="s">
        <v>292</v>
      </c>
      <c r="C26" s="1167"/>
      <c r="D26" s="373"/>
      <c r="E26" s="766"/>
      <c r="F26" s="766"/>
      <c r="G26" s="766"/>
      <c r="H26" s="766"/>
      <c r="I26" s="766"/>
      <c r="J26" s="766"/>
      <c r="K26" s="766"/>
    </row>
    <row r="27" spans="1:11">
      <c r="A27" s="328"/>
      <c r="B27" s="1143" t="s">
        <v>404</v>
      </c>
      <c r="C27" s="1144"/>
      <c r="D27" s="373"/>
      <c r="E27" s="766"/>
      <c r="F27" s="766"/>
      <c r="G27" s="766"/>
      <c r="H27" s="766"/>
      <c r="I27" s="766"/>
      <c r="J27" s="766"/>
      <c r="K27" s="766"/>
    </row>
    <row r="28" spans="1:11">
      <c r="A28" s="328"/>
      <c r="B28" s="339"/>
      <c r="C28" s="369"/>
      <c r="D28" s="372"/>
      <c r="E28" s="766"/>
      <c r="F28" s="766"/>
      <c r="G28" s="766"/>
      <c r="H28" s="766"/>
      <c r="I28" s="766"/>
      <c r="J28" s="766"/>
      <c r="K28" s="766"/>
    </row>
    <row r="29" spans="1:11">
      <c r="A29" s="328">
        <v>5.3</v>
      </c>
      <c r="B29" s="1152" t="s">
        <v>299</v>
      </c>
      <c r="C29" s="1167"/>
      <c r="D29" s="372"/>
      <c r="E29" s="766"/>
      <c r="F29" s="766"/>
      <c r="G29" s="766"/>
      <c r="H29" s="766"/>
      <c r="I29" s="766"/>
      <c r="J29" s="766"/>
      <c r="K29" s="766"/>
    </row>
    <row r="30" spans="1:11">
      <c r="A30" s="328" t="s">
        <v>300</v>
      </c>
      <c r="B30" s="1096" t="s">
        <v>301</v>
      </c>
      <c r="C30" s="1097"/>
      <c r="D30" s="373"/>
      <c r="E30" s="766"/>
      <c r="F30" s="766"/>
      <c r="G30" s="766"/>
      <c r="H30" s="766"/>
      <c r="I30" s="766"/>
      <c r="J30" s="766"/>
      <c r="K30" s="766"/>
    </row>
    <row r="31" spans="1:11">
      <c r="A31" s="328"/>
      <c r="B31" s="337" t="s">
        <v>455</v>
      </c>
      <c r="C31" s="370"/>
      <c r="D31" s="373"/>
      <c r="E31" s="766"/>
      <c r="F31" s="766"/>
      <c r="G31" s="766"/>
      <c r="H31" s="766"/>
      <c r="I31" s="766"/>
      <c r="J31" s="766"/>
      <c r="K31" s="766"/>
    </row>
    <row r="32" spans="1:11">
      <c r="A32" s="328"/>
      <c r="B32" s="337" t="s">
        <v>456</v>
      </c>
      <c r="C32" s="370"/>
      <c r="D32" s="373"/>
      <c r="E32" s="766"/>
      <c r="F32" s="766"/>
      <c r="G32" s="766"/>
      <c r="H32" s="766"/>
      <c r="I32" s="766"/>
      <c r="J32" s="766"/>
      <c r="K32" s="766"/>
    </row>
    <row r="33" spans="1:11">
      <c r="A33" s="328"/>
      <c r="B33" s="340"/>
      <c r="C33" s="369"/>
      <c r="D33" s="373"/>
      <c r="E33" s="766"/>
      <c r="F33" s="766"/>
      <c r="G33" s="766"/>
      <c r="H33" s="766"/>
      <c r="I33" s="766"/>
      <c r="J33" s="766"/>
      <c r="K33" s="766"/>
    </row>
    <row r="34" spans="1:11">
      <c r="A34" s="328" t="s">
        <v>303</v>
      </c>
      <c r="B34" s="1096" t="s">
        <v>310</v>
      </c>
      <c r="C34" s="1097"/>
      <c r="D34" s="373"/>
      <c r="E34" s="766"/>
      <c r="F34" s="766"/>
      <c r="G34" s="766"/>
      <c r="H34" s="766"/>
      <c r="I34" s="766"/>
      <c r="J34" s="766"/>
      <c r="K34" s="766"/>
    </row>
    <row r="35" spans="1:11">
      <c r="A35" s="328"/>
      <c r="B35" s="337" t="s">
        <v>455</v>
      </c>
      <c r="C35" s="347"/>
      <c r="D35" s="373"/>
      <c r="E35" s="766"/>
      <c r="F35" s="766"/>
      <c r="G35" s="766"/>
      <c r="H35" s="766"/>
      <c r="I35" s="766"/>
      <c r="J35" s="766"/>
      <c r="K35" s="766"/>
    </row>
    <row r="36" spans="1:11">
      <c r="A36" s="328"/>
      <c r="B36" s="337" t="s">
        <v>456</v>
      </c>
      <c r="C36" s="347"/>
      <c r="D36" s="373"/>
      <c r="E36" s="766"/>
      <c r="F36" s="766"/>
      <c r="G36" s="766"/>
      <c r="H36" s="766"/>
      <c r="I36" s="766"/>
      <c r="J36" s="766"/>
      <c r="K36" s="766"/>
    </row>
    <row r="37" spans="1:11" ht="20.25" customHeight="1">
      <c r="A37" s="328"/>
      <c r="B37" s="340"/>
      <c r="C37" s="369"/>
      <c r="D37" s="373"/>
      <c r="E37" s="766"/>
      <c r="F37" s="766"/>
      <c r="G37" s="766"/>
      <c r="H37" s="766"/>
      <c r="I37" s="766"/>
      <c r="J37" s="766"/>
      <c r="K37" s="766"/>
    </row>
    <row r="38" spans="1:11">
      <c r="A38" s="328" t="s">
        <v>305</v>
      </c>
      <c r="B38" s="1096" t="s">
        <v>439</v>
      </c>
      <c r="C38" s="1097"/>
      <c r="D38" s="373"/>
      <c r="E38" s="766"/>
      <c r="F38" s="766"/>
      <c r="G38" s="766"/>
      <c r="H38" s="766"/>
      <c r="I38" s="766"/>
      <c r="J38" s="766"/>
      <c r="K38" s="766"/>
    </row>
    <row r="39" spans="1:11" ht="15.75" customHeight="1">
      <c r="A39" s="328"/>
      <c r="B39" s="337" t="s">
        <v>455</v>
      </c>
      <c r="C39" s="370"/>
      <c r="D39" s="372"/>
      <c r="E39" s="766"/>
      <c r="F39" s="766"/>
      <c r="G39" s="766"/>
      <c r="H39" s="766"/>
      <c r="I39" s="766"/>
      <c r="J39" s="766"/>
      <c r="K39" s="766"/>
    </row>
    <row r="40" spans="1:11" ht="17.25" customHeight="1">
      <c r="A40" s="328"/>
      <c r="B40" s="337" t="s">
        <v>456</v>
      </c>
      <c r="C40" s="370"/>
      <c r="D40" s="373"/>
      <c r="E40" s="766"/>
      <c r="F40" s="766"/>
      <c r="G40" s="766"/>
      <c r="H40" s="766"/>
      <c r="I40" s="766"/>
      <c r="J40" s="766"/>
      <c r="K40" s="766"/>
    </row>
    <row r="41" spans="1:11">
      <c r="A41" s="328"/>
      <c r="B41" s="340"/>
      <c r="C41" s="369"/>
      <c r="D41" s="373"/>
      <c r="E41" s="766"/>
      <c r="F41" s="766"/>
      <c r="G41" s="766"/>
      <c r="H41" s="766"/>
      <c r="I41" s="766"/>
      <c r="J41" s="766"/>
      <c r="K41" s="766"/>
    </row>
    <row r="42" spans="1:11">
      <c r="A42" s="328" t="s">
        <v>307</v>
      </c>
      <c r="B42" s="1096" t="s">
        <v>441</v>
      </c>
      <c r="C42" s="1097"/>
      <c r="D42" s="373"/>
      <c r="E42" s="766"/>
      <c r="F42" s="766"/>
      <c r="G42" s="766"/>
      <c r="H42" s="766"/>
      <c r="I42" s="766"/>
      <c r="J42" s="766"/>
      <c r="K42" s="766"/>
    </row>
    <row r="43" spans="1:11">
      <c r="A43" s="328"/>
      <c r="B43" s="337" t="s">
        <v>455</v>
      </c>
      <c r="C43" s="370"/>
      <c r="D43" s="373"/>
      <c r="E43" s="766"/>
      <c r="F43" s="766"/>
      <c r="G43" s="766"/>
      <c r="H43" s="766"/>
      <c r="I43" s="766"/>
      <c r="J43" s="766"/>
      <c r="K43" s="766"/>
    </row>
    <row r="44" spans="1:11">
      <c r="A44" s="328"/>
      <c r="B44" s="337" t="s">
        <v>456</v>
      </c>
      <c r="C44" s="370"/>
      <c r="D44" s="372"/>
      <c r="E44" s="766"/>
      <c r="F44" s="766"/>
      <c r="G44" s="766"/>
      <c r="H44" s="766"/>
      <c r="I44" s="766"/>
      <c r="J44" s="766"/>
      <c r="K44" s="766"/>
    </row>
    <row r="45" spans="1:11">
      <c r="A45" s="328"/>
      <c r="B45" s="336"/>
      <c r="C45" s="369"/>
      <c r="D45" s="372"/>
      <c r="E45" s="766"/>
      <c r="F45" s="766"/>
      <c r="G45" s="766"/>
      <c r="H45" s="766"/>
      <c r="I45" s="766"/>
      <c r="J45" s="766"/>
      <c r="K45" s="766"/>
    </row>
    <row r="46" spans="1:11" ht="17.45" customHeight="1">
      <c r="A46" s="328" t="s">
        <v>309</v>
      </c>
      <c r="B46" s="1143" t="s">
        <v>316</v>
      </c>
      <c r="C46" s="1144"/>
      <c r="D46" s="372"/>
      <c r="E46" s="766"/>
      <c r="F46" s="766"/>
      <c r="G46" s="766"/>
      <c r="H46" s="766"/>
      <c r="I46" s="766"/>
      <c r="J46" s="766"/>
      <c r="K46" s="766"/>
    </row>
    <row r="47" spans="1:11">
      <c r="A47" s="328"/>
      <c r="B47" s="340"/>
      <c r="C47" s="369"/>
      <c r="D47" s="373"/>
      <c r="E47" s="766"/>
      <c r="F47" s="766"/>
      <c r="G47" s="766"/>
      <c r="H47" s="766"/>
      <c r="I47" s="766"/>
      <c r="J47" s="766"/>
      <c r="K47" s="766"/>
    </row>
    <row r="48" spans="1:11" ht="15" customHeight="1">
      <c r="A48" s="328">
        <v>5.4</v>
      </c>
      <c r="B48" s="1161" t="s">
        <v>442</v>
      </c>
      <c r="C48" s="1162"/>
      <c r="D48" s="374"/>
      <c r="E48" s="766"/>
      <c r="F48" s="766"/>
      <c r="G48" s="766"/>
      <c r="H48" s="766"/>
      <c r="I48" s="766"/>
      <c r="J48" s="766"/>
      <c r="K48" s="766"/>
    </row>
    <row r="49" spans="1:11" ht="15" customHeight="1">
      <c r="A49" s="328" t="s">
        <v>323</v>
      </c>
      <c r="B49" s="1108" t="s">
        <v>324</v>
      </c>
      <c r="C49" s="1109"/>
      <c r="D49" s="374"/>
      <c r="E49" s="766"/>
      <c r="F49" s="766"/>
      <c r="G49" s="766"/>
      <c r="H49" s="766"/>
      <c r="I49" s="766"/>
      <c r="J49" s="766"/>
      <c r="K49" s="766"/>
    </row>
    <row r="50" spans="1:11" ht="15" customHeight="1">
      <c r="A50" s="328"/>
      <c r="B50" s="409"/>
      <c r="C50" s="411"/>
      <c r="D50" s="374"/>
      <c r="E50" s="766"/>
      <c r="F50" s="766"/>
      <c r="G50" s="766"/>
      <c r="H50" s="766"/>
      <c r="I50" s="766"/>
      <c r="J50" s="766"/>
      <c r="K50" s="766"/>
    </row>
    <row r="51" spans="1:11" ht="17.25" customHeight="1">
      <c r="A51" s="328" t="s">
        <v>325</v>
      </c>
      <c r="B51" s="74" t="s">
        <v>326</v>
      </c>
      <c r="C51" s="307"/>
      <c r="D51" s="374"/>
      <c r="E51" s="766"/>
      <c r="F51" s="766"/>
      <c r="G51" s="766"/>
      <c r="H51" s="766"/>
      <c r="I51" s="766"/>
      <c r="J51" s="766"/>
      <c r="K51" s="766"/>
    </row>
    <row r="52" spans="1:11" ht="18.600000000000001" customHeight="1">
      <c r="A52" s="328"/>
      <c r="B52" s="337" t="s">
        <v>399</v>
      </c>
      <c r="C52" s="370"/>
      <c r="D52" s="374"/>
      <c r="E52" s="766"/>
      <c r="F52" s="766"/>
      <c r="G52" s="766"/>
      <c r="H52" s="766"/>
      <c r="I52" s="766"/>
      <c r="J52" s="766"/>
      <c r="K52" s="766"/>
    </row>
    <row r="53" spans="1:11" ht="18.600000000000001" customHeight="1">
      <c r="A53" s="328"/>
      <c r="B53" s="337" t="s">
        <v>400</v>
      </c>
      <c r="C53" s="370"/>
      <c r="D53" s="374"/>
      <c r="E53" s="766"/>
      <c r="F53" s="766"/>
      <c r="G53" s="766"/>
      <c r="H53" s="766"/>
      <c r="I53" s="766"/>
      <c r="J53" s="766"/>
      <c r="K53" s="766"/>
    </row>
    <row r="54" spans="1:11" ht="17.25" customHeight="1">
      <c r="A54" s="328"/>
      <c r="B54" s="711"/>
      <c r="C54" s="712"/>
      <c r="D54" s="374"/>
      <c r="E54" s="766"/>
      <c r="F54" s="766"/>
      <c r="G54" s="766"/>
      <c r="H54" s="766"/>
      <c r="I54" s="766"/>
      <c r="J54" s="766"/>
      <c r="K54" s="766"/>
    </row>
    <row r="55" spans="1:11" ht="17.25" customHeight="1">
      <c r="A55" s="328" t="s">
        <v>327</v>
      </c>
      <c r="B55" s="1108" t="s">
        <v>332</v>
      </c>
      <c r="C55" s="1109"/>
      <c r="D55" s="374"/>
      <c r="E55" s="766"/>
      <c r="F55" s="766"/>
      <c r="G55" s="766"/>
      <c r="H55" s="766"/>
      <c r="I55" s="766"/>
      <c r="J55" s="766"/>
      <c r="K55" s="766"/>
    </row>
    <row r="56" spans="1:11" ht="17.25" customHeight="1">
      <c r="A56" s="328" t="s">
        <v>443</v>
      </c>
      <c r="B56" s="1108" t="s">
        <v>334</v>
      </c>
      <c r="C56" s="1109"/>
      <c r="D56" s="373"/>
      <c r="E56" s="766"/>
      <c r="F56" s="766"/>
      <c r="G56" s="766"/>
      <c r="H56" s="766"/>
      <c r="I56" s="766"/>
      <c r="J56" s="766"/>
      <c r="K56" s="766"/>
    </row>
    <row r="57" spans="1:11" s="761" customFormat="1" ht="15" customHeight="1">
      <c r="A57" s="249" t="s">
        <v>444</v>
      </c>
      <c r="B57" s="1163" t="s">
        <v>336</v>
      </c>
      <c r="C57" s="1164"/>
      <c r="D57" s="373"/>
    </row>
    <row r="58" spans="1:11" s="761" customFormat="1" ht="19.350000000000001" customHeight="1">
      <c r="A58" s="249"/>
      <c r="B58" s="337" t="s">
        <v>399</v>
      </c>
      <c r="C58" s="370"/>
      <c r="D58" s="373"/>
    </row>
    <row r="59" spans="1:11" s="761" customFormat="1" ht="19.350000000000001" customHeight="1">
      <c r="A59" s="249"/>
      <c r="B59" s="337" t="s">
        <v>400</v>
      </c>
      <c r="C59" s="370"/>
      <c r="D59" s="373"/>
    </row>
    <row r="60" spans="1:11" ht="13.5" customHeight="1">
      <c r="A60" s="253"/>
      <c r="B60" s="367"/>
      <c r="C60" s="368"/>
      <c r="D60" s="373"/>
      <c r="E60" s="766"/>
      <c r="F60" s="766"/>
      <c r="G60" s="766"/>
      <c r="H60" s="766"/>
      <c r="I60" s="766"/>
      <c r="J60" s="766"/>
      <c r="K60" s="766"/>
    </row>
    <row r="61" spans="1:11" ht="14.1" customHeight="1">
      <c r="A61" s="328">
        <v>5.5</v>
      </c>
      <c r="B61" s="1161" t="s">
        <v>337</v>
      </c>
      <c r="C61" s="1162"/>
      <c r="D61" s="372"/>
      <c r="E61" s="766"/>
      <c r="F61" s="766"/>
      <c r="G61" s="766"/>
      <c r="H61" s="766"/>
      <c r="I61" s="766"/>
      <c r="J61" s="766"/>
      <c r="K61" s="766"/>
    </row>
    <row r="62" spans="1:11" s="761" customFormat="1" ht="15.75" customHeight="1">
      <c r="A62" s="328" t="s">
        <v>338</v>
      </c>
      <c r="B62" s="1108" t="s">
        <v>339</v>
      </c>
      <c r="C62" s="1109"/>
      <c r="D62" s="373"/>
      <c r="E62" s="766"/>
      <c r="F62" s="766"/>
      <c r="G62" s="766"/>
      <c r="H62" s="766"/>
      <c r="I62" s="766"/>
      <c r="J62" s="766"/>
      <c r="K62" s="766"/>
    </row>
    <row r="63" spans="1:11" s="761" customFormat="1">
      <c r="A63" s="328"/>
      <c r="B63" s="336"/>
      <c r="C63" s="348"/>
      <c r="D63" s="373"/>
      <c r="E63" s="766"/>
      <c r="F63" s="766"/>
      <c r="G63" s="766"/>
      <c r="H63" s="766"/>
      <c r="I63" s="766"/>
      <c r="J63" s="766"/>
      <c r="K63" s="766"/>
    </row>
    <row r="64" spans="1:11" s="761" customFormat="1" ht="15" customHeight="1">
      <c r="A64" s="328" t="s">
        <v>341</v>
      </c>
      <c r="B64" s="1096" t="s">
        <v>445</v>
      </c>
      <c r="C64" s="1097"/>
      <c r="D64" s="373"/>
      <c r="E64" s="766"/>
      <c r="F64" s="766"/>
      <c r="G64" s="766"/>
      <c r="H64" s="766"/>
      <c r="I64" s="766"/>
      <c r="J64" s="766"/>
      <c r="K64" s="766"/>
    </row>
    <row r="65" spans="1:11" s="761" customFormat="1">
      <c r="A65" s="328"/>
      <c r="B65" s="337" t="s">
        <v>455</v>
      </c>
      <c r="C65" s="376" t="s">
        <v>340</v>
      </c>
      <c r="D65" s="373"/>
      <c r="E65" s="766"/>
      <c r="F65" s="766"/>
      <c r="G65" s="766"/>
      <c r="H65" s="766"/>
      <c r="I65" s="766"/>
      <c r="J65" s="766"/>
      <c r="K65" s="766"/>
    </row>
    <row r="66" spans="1:11" s="761" customFormat="1" ht="15" customHeight="1">
      <c r="A66" s="249"/>
      <c r="B66" s="337" t="s">
        <v>456</v>
      </c>
      <c r="C66" s="376" t="s">
        <v>340</v>
      </c>
      <c r="D66" s="373"/>
      <c r="E66" s="766"/>
      <c r="F66" s="766"/>
      <c r="G66" s="766"/>
      <c r="H66" s="766"/>
      <c r="I66" s="766"/>
      <c r="J66" s="766"/>
      <c r="K66" s="766"/>
    </row>
    <row r="67" spans="1:11" s="761" customFormat="1" ht="15" customHeight="1">
      <c r="A67" s="249"/>
      <c r="B67" s="336"/>
      <c r="C67" s="369"/>
      <c r="D67" s="373"/>
      <c r="E67" s="766"/>
      <c r="F67" s="766"/>
      <c r="G67" s="766"/>
      <c r="H67" s="766"/>
      <c r="I67" s="766"/>
      <c r="J67" s="766"/>
      <c r="K67" s="766"/>
    </row>
    <row r="68" spans="1:11" s="761" customFormat="1" ht="15" customHeight="1">
      <c r="A68" s="249" t="s">
        <v>343</v>
      </c>
      <c r="B68" s="1108" t="s">
        <v>344</v>
      </c>
      <c r="C68" s="1109"/>
      <c r="D68" s="373"/>
      <c r="E68" s="766"/>
      <c r="F68" s="766"/>
      <c r="G68" s="766"/>
      <c r="H68" s="766"/>
      <c r="I68" s="766"/>
      <c r="J68" s="766"/>
      <c r="K68" s="766"/>
    </row>
    <row r="69" spans="1:11">
      <c r="A69" s="328"/>
      <c r="B69" s="332"/>
      <c r="C69" s="369"/>
      <c r="D69" s="373"/>
      <c r="E69" s="766"/>
      <c r="F69" s="766"/>
      <c r="G69" s="766"/>
      <c r="H69" s="766"/>
      <c r="I69" s="766"/>
      <c r="J69" s="766"/>
      <c r="K69" s="766"/>
    </row>
    <row r="70" spans="1:11">
      <c r="A70" s="328">
        <v>5.6</v>
      </c>
      <c r="B70" s="1161" t="s">
        <v>348</v>
      </c>
      <c r="C70" s="1162"/>
      <c r="D70" s="373"/>
      <c r="E70" s="766"/>
      <c r="F70" s="766"/>
      <c r="G70" s="766"/>
      <c r="H70" s="766"/>
      <c r="I70" s="766"/>
      <c r="J70" s="766"/>
      <c r="K70" s="766"/>
    </row>
    <row r="71" spans="1:11">
      <c r="A71" s="328"/>
      <c r="B71" s="1173" t="s">
        <v>447</v>
      </c>
      <c r="C71" s="1174"/>
      <c r="D71" s="335"/>
      <c r="E71" s="766"/>
      <c r="F71" s="766"/>
      <c r="G71" s="766"/>
      <c r="H71" s="766"/>
      <c r="I71" s="766"/>
      <c r="J71" s="766"/>
      <c r="K71" s="766"/>
    </row>
    <row r="72" spans="1:11" ht="31.5" customHeight="1">
      <c r="A72" s="328"/>
      <c r="B72" s="337" t="s">
        <v>457</v>
      </c>
      <c r="C72" s="351"/>
      <c r="D72" s="372"/>
      <c r="E72" s="766"/>
      <c r="F72" s="766"/>
      <c r="G72" s="766"/>
      <c r="H72" s="766"/>
      <c r="I72" s="766"/>
      <c r="J72" s="766"/>
      <c r="K72" s="766"/>
    </row>
    <row r="73" spans="1:11">
      <c r="A73" s="328"/>
      <c r="B73" s="336"/>
      <c r="C73" s="350"/>
      <c r="D73" s="372"/>
      <c r="E73" s="766"/>
      <c r="F73" s="766"/>
      <c r="G73" s="766"/>
      <c r="H73" s="766"/>
      <c r="I73" s="766"/>
      <c r="J73" s="766"/>
      <c r="K73" s="766"/>
    </row>
    <row r="74" spans="1:11" s="766" customFormat="1" ht="18" customHeight="1">
      <c r="A74" s="328">
        <v>5.7</v>
      </c>
      <c r="B74" s="1105" t="s">
        <v>346</v>
      </c>
      <c r="C74" s="1132"/>
      <c r="D74" s="358"/>
    </row>
    <row r="75" spans="1:11" s="766" customFormat="1" ht="45.75" customHeight="1">
      <c r="A75" s="328"/>
      <c r="B75" s="1169" t="s">
        <v>446</v>
      </c>
      <c r="C75" s="1170"/>
      <c r="D75" s="358"/>
    </row>
    <row r="76" spans="1:11" s="766" customFormat="1">
      <c r="A76" s="328"/>
      <c r="B76" s="332"/>
      <c r="C76" s="341"/>
      <c r="D76" s="358"/>
    </row>
    <row r="77" spans="1:11" ht="15" customHeight="1">
      <c r="A77" s="328">
        <v>5.8</v>
      </c>
      <c r="B77" s="1161" t="s">
        <v>349</v>
      </c>
      <c r="C77" s="1162"/>
      <c r="D77" s="372"/>
      <c r="E77" s="766"/>
      <c r="F77" s="766"/>
      <c r="G77" s="766"/>
      <c r="H77" s="766"/>
      <c r="I77" s="766"/>
      <c r="J77" s="766"/>
      <c r="K77" s="766"/>
    </row>
    <row r="78" spans="1:11" ht="15.75" customHeight="1">
      <c r="A78" s="328"/>
      <c r="B78" s="1173" t="s">
        <v>447</v>
      </c>
      <c r="C78" s="1174"/>
      <c r="D78" s="372"/>
      <c r="E78" s="766"/>
      <c r="F78" s="766"/>
      <c r="G78" s="766"/>
      <c r="H78" s="766"/>
      <c r="I78" s="766"/>
      <c r="J78" s="766"/>
      <c r="K78" s="766"/>
    </row>
    <row r="79" spans="1:11">
      <c r="A79" s="328"/>
      <c r="B79" s="340"/>
      <c r="C79" s="369"/>
      <c r="D79" s="372"/>
      <c r="E79" s="766"/>
      <c r="F79" s="766"/>
      <c r="G79" s="766"/>
      <c r="H79" s="766"/>
      <c r="I79" s="766"/>
      <c r="J79" s="766"/>
      <c r="K79" s="766"/>
    </row>
    <row r="80" spans="1:11" ht="15" customHeight="1">
      <c r="A80" s="328">
        <v>5.9</v>
      </c>
      <c r="B80" s="1161" t="s">
        <v>350</v>
      </c>
      <c r="C80" s="1162"/>
      <c r="D80" s="374"/>
      <c r="E80" s="766"/>
      <c r="F80" s="766"/>
      <c r="G80" s="766"/>
      <c r="H80" s="766"/>
      <c r="I80" s="766"/>
      <c r="J80" s="766"/>
      <c r="K80" s="766"/>
    </row>
    <row r="81" spans="1:11" ht="30.75" customHeight="1">
      <c r="A81" s="328"/>
      <c r="B81" s="1105" t="s">
        <v>448</v>
      </c>
      <c r="C81" s="1132"/>
      <c r="D81" s="374"/>
      <c r="E81" s="766"/>
      <c r="F81" s="766"/>
      <c r="G81" s="766"/>
      <c r="H81" s="766"/>
      <c r="I81" s="766"/>
      <c r="J81" s="766"/>
      <c r="K81" s="766"/>
    </row>
    <row r="82" spans="1:11">
      <c r="A82" s="328"/>
      <c r="B82" s="337" t="s">
        <v>455</v>
      </c>
      <c r="C82" s="376"/>
      <c r="D82" s="373"/>
      <c r="E82" s="766"/>
      <c r="F82" s="766"/>
      <c r="G82" s="766"/>
      <c r="H82" s="766"/>
      <c r="I82" s="766"/>
      <c r="J82" s="766"/>
      <c r="K82" s="766"/>
    </row>
    <row r="83" spans="1:11">
      <c r="A83" s="328"/>
      <c r="B83" s="337" t="s">
        <v>456</v>
      </c>
      <c r="C83" s="376"/>
      <c r="D83" s="372"/>
      <c r="E83" s="766"/>
      <c r="F83" s="766"/>
      <c r="G83" s="766"/>
      <c r="H83" s="766"/>
      <c r="I83" s="766"/>
      <c r="J83" s="766"/>
      <c r="K83" s="766"/>
    </row>
    <row r="84" spans="1:11">
      <c r="A84" s="328"/>
      <c r="B84" s="339"/>
      <c r="C84" s="369"/>
      <c r="D84" s="373"/>
      <c r="E84" s="766"/>
      <c r="F84" s="766"/>
      <c r="G84" s="766"/>
      <c r="H84" s="766"/>
      <c r="I84" s="766"/>
      <c r="J84" s="766"/>
      <c r="K84" s="766"/>
    </row>
    <row r="85" spans="1:11" ht="15" customHeight="1">
      <c r="A85" s="328">
        <v>5.0999999999999996</v>
      </c>
      <c r="B85" s="1161" t="s">
        <v>355</v>
      </c>
      <c r="C85" s="1162"/>
      <c r="D85" s="373"/>
      <c r="E85" s="766"/>
      <c r="F85" s="766"/>
      <c r="G85" s="766"/>
      <c r="H85" s="766"/>
      <c r="I85" s="766"/>
      <c r="J85" s="766"/>
      <c r="K85" s="766"/>
    </row>
    <row r="86" spans="1:11">
      <c r="A86" s="328" t="s">
        <v>458</v>
      </c>
      <c r="B86" s="1105" t="s">
        <v>357</v>
      </c>
      <c r="C86" s="1132"/>
      <c r="D86" s="373"/>
      <c r="E86" s="766"/>
      <c r="F86" s="766"/>
      <c r="G86" s="766"/>
      <c r="H86" s="766"/>
      <c r="I86" s="766"/>
      <c r="J86" s="766"/>
      <c r="K86" s="766"/>
    </row>
    <row r="87" spans="1:11" ht="31.5" customHeight="1">
      <c r="A87" s="328"/>
      <c r="B87" s="1169" t="s">
        <v>276</v>
      </c>
      <c r="C87" s="1170"/>
      <c r="D87" s="373"/>
      <c r="E87" s="766"/>
      <c r="F87" s="766"/>
      <c r="G87" s="766"/>
      <c r="H87" s="766"/>
      <c r="I87" s="766"/>
      <c r="J87" s="766"/>
      <c r="K87" s="766"/>
    </row>
    <row r="88" spans="1:11">
      <c r="A88" s="328"/>
      <c r="B88" s="340"/>
      <c r="C88" s="369"/>
      <c r="D88" s="372"/>
      <c r="E88" s="766"/>
      <c r="F88" s="766"/>
      <c r="G88" s="766"/>
      <c r="H88" s="766"/>
      <c r="I88" s="766"/>
      <c r="J88" s="766"/>
      <c r="K88" s="766"/>
    </row>
    <row r="89" spans="1:11">
      <c r="A89" s="328" t="s">
        <v>459</v>
      </c>
      <c r="B89" s="1105" t="s">
        <v>359</v>
      </c>
      <c r="C89" s="1132"/>
      <c r="D89" s="372"/>
      <c r="E89" s="766"/>
      <c r="F89" s="766"/>
      <c r="G89" s="766"/>
      <c r="H89" s="766"/>
      <c r="I89" s="766"/>
      <c r="J89" s="766"/>
      <c r="K89" s="766"/>
    </row>
    <row r="90" spans="1:11" ht="15" customHeight="1">
      <c r="A90" s="328"/>
      <c r="B90" s="1173" t="s">
        <v>447</v>
      </c>
      <c r="C90" s="1174"/>
      <c r="D90" s="372"/>
      <c r="E90" s="766"/>
      <c r="F90" s="766"/>
      <c r="G90" s="766"/>
      <c r="H90" s="766"/>
      <c r="I90" s="766"/>
      <c r="J90" s="766"/>
      <c r="K90" s="766"/>
    </row>
    <row r="91" spans="1:11">
      <c r="A91" s="328"/>
      <c r="B91" s="339"/>
      <c r="C91" s="369"/>
      <c r="D91" s="372"/>
      <c r="E91" s="766"/>
      <c r="F91" s="766"/>
      <c r="G91" s="766"/>
      <c r="H91" s="766"/>
      <c r="I91" s="766"/>
      <c r="J91" s="766"/>
      <c r="K91" s="766"/>
    </row>
    <row r="92" spans="1:11">
      <c r="A92" s="328" t="s">
        <v>460</v>
      </c>
      <c r="B92" s="1105" t="s">
        <v>361</v>
      </c>
      <c r="C92" s="1132"/>
      <c r="D92" s="372"/>
      <c r="E92" s="766"/>
      <c r="F92" s="766"/>
      <c r="G92" s="766"/>
      <c r="H92" s="766"/>
      <c r="I92" s="766"/>
      <c r="J92" s="766"/>
      <c r="K92" s="766"/>
    </row>
    <row r="93" spans="1:11" ht="33.75" customHeight="1">
      <c r="A93" s="328"/>
      <c r="B93" s="1169" t="s">
        <v>276</v>
      </c>
      <c r="C93" s="1170"/>
      <c r="D93" s="372"/>
      <c r="E93" s="766"/>
      <c r="F93" s="766"/>
      <c r="G93" s="766"/>
      <c r="H93" s="766"/>
      <c r="I93" s="766"/>
      <c r="J93" s="766"/>
      <c r="K93" s="766"/>
    </row>
    <row r="94" spans="1:11">
      <c r="A94" s="328"/>
      <c r="B94" s="340"/>
      <c r="C94" s="369"/>
      <c r="D94" s="373"/>
      <c r="E94" s="766"/>
      <c r="F94" s="766"/>
      <c r="G94" s="766"/>
      <c r="H94" s="766"/>
      <c r="I94" s="766"/>
      <c r="J94" s="766"/>
      <c r="K94" s="766"/>
    </row>
    <row r="95" spans="1:11">
      <c r="A95" s="328" t="s">
        <v>461</v>
      </c>
      <c r="B95" s="1105" t="s">
        <v>363</v>
      </c>
      <c r="C95" s="1132"/>
      <c r="D95" s="373"/>
      <c r="E95" s="766"/>
      <c r="F95" s="766"/>
      <c r="G95" s="766"/>
      <c r="H95" s="766"/>
      <c r="I95" s="766"/>
      <c r="J95" s="766"/>
      <c r="K95" s="766"/>
    </row>
    <row r="96" spans="1:11">
      <c r="A96" s="328"/>
      <c r="B96" s="1169" t="s">
        <v>449</v>
      </c>
      <c r="C96" s="1170"/>
      <c r="D96" s="373"/>
      <c r="E96" s="766"/>
      <c r="F96" s="766"/>
      <c r="G96" s="766"/>
      <c r="H96" s="766"/>
      <c r="I96" s="766"/>
      <c r="J96" s="766"/>
      <c r="K96" s="766"/>
    </row>
    <row r="97" spans="1:11" ht="19.5" customHeight="1">
      <c r="A97" s="328"/>
      <c r="B97" s="1169" t="s">
        <v>450</v>
      </c>
      <c r="C97" s="1170"/>
      <c r="D97" s="373"/>
      <c r="E97" s="766"/>
      <c r="F97" s="766"/>
      <c r="G97" s="766"/>
      <c r="H97" s="766"/>
      <c r="I97" s="766"/>
      <c r="J97" s="766"/>
      <c r="K97" s="766"/>
    </row>
    <row r="98" spans="1:11">
      <c r="A98" s="328"/>
      <c r="B98" s="339"/>
      <c r="C98" s="369"/>
      <c r="D98" s="372"/>
      <c r="E98" s="766"/>
      <c r="F98" s="766"/>
      <c r="G98" s="766"/>
      <c r="H98" s="766"/>
      <c r="I98" s="766"/>
      <c r="J98" s="766"/>
      <c r="K98" s="766"/>
    </row>
    <row r="99" spans="1:11">
      <c r="A99" s="328" t="s">
        <v>462</v>
      </c>
      <c r="B99" s="1105" t="s">
        <v>365</v>
      </c>
      <c r="C99" s="1132"/>
      <c r="D99" s="373"/>
      <c r="E99" s="766"/>
      <c r="F99" s="766"/>
      <c r="G99" s="766"/>
      <c r="H99" s="766"/>
      <c r="I99" s="766"/>
      <c r="J99" s="766"/>
      <c r="K99" s="766"/>
    </row>
    <row r="100" spans="1:11" ht="30.75" customHeight="1">
      <c r="A100" s="328"/>
      <c r="B100" s="1169" t="s">
        <v>366</v>
      </c>
      <c r="C100" s="1170"/>
      <c r="D100" s="373"/>
      <c r="E100" s="766"/>
      <c r="F100" s="766"/>
      <c r="G100" s="766"/>
      <c r="H100" s="766"/>
      <c r="I100" s="766"/>
      <c r="J100" s="766"/>
      <c r="K100" s="766"/>
    </row>
    <row r="101" spans="1:11">
      <c r="A101" s="328"/>
      <c r="B101" s="340"/>
      <c r="C101" s="369"/>
      <c r="D101" s="373"/>
      <c r="E101" s="766"/>
      <c r="F101" s="766"/>
      <c r="G101" s="766"/>
      <c r="H101" s="766"/>
      <c r="I101" s="766"/>
      <c r="J101" s="766"/>
      <c r="K101" s="766"/>
    </row>
    <row r="102" spans="1:11">
      <c r="A102" s="328">
        <v>5.1100000000000003</v>
      </c>
      <c r="B102" s="342" t="s">
        <v>368</v>
      </c>
      <c r="C102" s="342"/>
      <c r="D102" s="373"/>
      <c r="E102" s="766"/>
      <c r="F102" s="766"/>
      <c r="G102" s="766"/>
      <c r="H102" s="766"/>
      <c r="I102" s="766"/>
      <c r="J102" s="766"/>
      <c r="K102" s="766"/>
    </row>
    <row r="103" spans="1:11" ht="41.25" customHeight="1">
      <c r="A103" s="328"/>
      <c r="B103" s="1171"/>
      <c r="C103" s="1172"/>
      <c r="D103" s="373"/>
      <c r="E103" s="766"/>
      <c r="F103" s="766"/>
      <c r="G103" s="766"/>
      <c r="H103" s="766"/>
      <c r="I103" s="766"/>
      <c r="J103" s="766"/>
      <c r="K103" s="766"/>
    </row>
    <row r="104" spans="1:11">
      <c r="A104" s="328"/>
      <c r="B104" s="340"/>
      <c r="C104" s="369"/>
      <c r="D104" s="373"/>
      <c r="E104" s="766"/>
      <c r="F104" s="766"/>
      <c r="G104" s="766"/>
      <c r="H104" s="766"/>
      <c r="I104" s="766"/>
      <c r="J104" s="766"/>
      <c r="K104" s="766"/>
    </row>
    <row r="105" spans="1:11" s="766" customFormat="1" ht="19.5" customHeight="1">
      <c r="A105" s="328" t="s">
        <v>463</v>
      </c>
      <c r="B105" s="1161" t="s">
        <v>369</v>
      </c>
      <c r="C105" s="1162"/>
      <c r="D105" s="358"/>
    </row>
    <row r="106" spans="1:11" s="766" customFormat="1" ht="18" customHeight="1">
      <c r="A106" s="328"/>
      <c r="B106" s="1105" t="s">
        <v>371</v>
      </c>
      <c r="C106" s="1132"/>
      <c r="D106" s="358"/>
    </row>
    <row r="107" spans="1:11" s="766" customFormat="1" ht="44.25" customHeight="1">
      <c r="A107" s="328"/>
      <c r="B107" s="1128" t="s">
        <v>372</v>
      </c>
      <c r="C107" s="1129"/>
      <c r="D107" s="358"/>
    </row>
    <row r="108" spans="1:11" s="766" customFormat="1" ht="36" customHeight="1">
      <c r="A108" s="328"/>
      <c r="B108" s="1128" t="s">
        <v>373</v>
      </c>
      <c r="C108" s="1129"/>
      <c r="D108" s="358"/>
    </row>
    <row r="109" spans="1:11" s="766" customFormat="1" ht="27" customHeight="1">
      <c r="A109" s="359" t="s">
        <v>241</v>
      </c>
      <c r="B109" s="1175" t="s">
        <v>374</v>
      </c>
      <c r="C109" s="1176"/>
      <c r="D109" s="358"/>
    </row>
    <row r="110" spans="1:11" s="766" customFormat="1" ht="15" customHeight="1">
      <c r="A110" s="328"/>
      <c r="B110" s="332"/>
      <c r="C110" s="341"/>
      <c r="D110" s="358"/>
    </row>
    <row r="111" spans="1:11" s="766" customFormat="1" ht="31.5" customHeight="1">
      <c r="A111" s="328" t="s">
        <v>464</v>
      </c>
      <c r="B111" s="1105" t="s">
        <v>376</v>
      </c>
      <c r="C111" s="1132"/>
      <c r="D111" s="358"/>
    </row>
    <row r="112" spans="1:11" s="766" customFormat="1">
      <c r="A112" s="328"/>
      <c r="B112" s="338" t="s">
        <v>399</v>
      </c>
      <c r="C112" s="341"/>
      <c r="D112" s="358"/>
    </row>
    <row r="113" spans="1:11" s="766" customFormat="1">
      <c r="A113" s="328"/>
      <c r="B113" s="332" t="s">
        <v>400</v>
      </c>
      <c r="C113" s="341"/>
      <c r="D113" s="358"/>
    </row>
    <row r="114" spans="1:11" s="766" customFormat="1">
      <c r="A114" s="328"/>
      <c r="B114" s="332" t="s">
        <v>401</v>
      </c>
      <c r="C114" s="341"/>
      <c r="D114" s="358"/>
    </row>
    <row r="115" spans="1:11" s="766" customFormat="1">
      <c r="A115" s="768"/>
      <c r="B115" s="769"/>
      <c r="C115" s="767"/>
    </row>
    <row r="116" spans="1:11">
      <c r="A116" s="770"/>
      <c r="B116" s="771"/>
      <c r="C116" s="772"/>
      <c r="D116" s="762"/>
      <c r="E116" s="766"/>
      <c r="F116" s="766"/>
      <c r="G116" s="766"/>
      <c r="H116" s="766"/>
      <c r="I116" s="766"/>
      <c r="J116" s="766"/>
      <c r="K116" s="766"/>
    </row>
    <row r="117" spans="1:11">
      <c r="A117" s="770"/>
      <c r="B117" s="771"/>
      <c r="C117" s="772"/>
      <c r="E117" s="766"/>
      <c r="F117" s="766"/>
      <c r="G117" s="766"/>
      <c r="H117" s="766"/>
      <c r="I117" s="766"/>
      <c r="J117" s="766"/>
      <c r="K117" s="766"/>
    </row>
    <row r="118" spans="1:11">
      <c r="A118" s="770"/>
      <c r="B118" s="774"/>
      <c r="C118" s="772"/>
      <c r="D118" s="762"/>
      <c r="E118" s="766"/>
      <c r="F118" s="766"/>
      <c r="G118" s="766"/>
      <c r="H118" s="766"/>
      <c r="I118" s="766"/>
      <c r="J118" s="766"/>
      <c r="K118" s="766"/>
    </row>
    <row r="119" spans="1:11">
      <c r="A119" s="770"/>
      <c r="B119" s="774"/>
      <c r="C119" s="772"/>
      <c r="D119" s="765"/>
      <c r="E119" s="766"/>
      <c r="F119" s="766"/>
      <c r="G119" s="766"/>
      <c r="H119" s="766"/>
      <c r="I119" s="766"/>
      <c r="J119" s="766"/>
      <c r="K119" s="766"/>
    </row>
    <row r="120" spans="1:11">
      <c r="A120" s="770"/>
      <c r="B120" s="774"/>
      <c r="C120" s="772"/>
      <c r="D120" s="762"/>
      <c r="E120" s="766"/>
      <c r="F120" s="766"/>
      <c r="G120" s="766"/>
      <c r="H120" s="766"/>
      <c r="I120" s="766"/>
      <c r="J120" s="766"/>
      <c r="K120" s="766"/>
    </row>
    <row r="121" spans="1:11">
      <c r="A121" s="770"/>
      <c r="B121" s="771"/>
      <c r="C121" s="772"/>
      <c r="D121" s="762"/>
      <c r="E121" s="766"/>
      <c r="F121" s="766"/>
      <c r="G121" s="766"/>
      <c r="H121" s="766"/>
      <c r="I121" s="766"/>
      <c r="J121" s="766"/>
      <c r="K121" s="766"/>
    </row>
    <row r="122" spans="1:11">
      <c r="A122" s="770"/>
      <c r="B122" s="771"/>
      <c r="C122" s="772"/>
      <c r="D122" s="762"/>
      <c r="E122" s="766"/>
      <c r="F122" s="766"/>
      <c r="G122" s="766"/>
      <c r="H122" s="766"/>
      <c r="I122" s="766"/>
      <c r="J122" s="766"/>
      <c r="K122" s="766"/>
    </row>
    <row r="123" spans="1:11">
      <c r="A123" s="770"/>
      <c r="B123" s="774"/>
      <c r="C123" s="772"/>
      <c r="D123" s="762"/>
      <c r="E123" s="766"/>
      <c r="F123" s="766"/>
      <c r="G123" s="766"/>
      <c r="H123" s="766"/>
      <c r="I123" s="766"/>
      <c r="J123" s="766"/>
      <c r="K123" s="766"/>
    </row>
    <row r="124" spans="1:11">
      <c r="A124" s="770"/>
      <c r="B124" s="774"/>
      <c r="C124" s="772"/>
      <c r="D124" s="762"/>
      <c r="E124" s="766"/>
      <c r="F124" s="766"/>
      <c r="G124" s="766"/>
      <c r="H124" s="766"/>
      <c r="I124" s="766"/>
      <c r="J124" s="766"/>
      <c r="K124" s="766"/>
    </row>
    <row r="125" spans="1:11">
      <c r="A125" s="770"/>
      <c r="B125" s="774"/>
      <c r="C125" s="772"/>
      <c r="D125" s="762"/>
      <c r="E125" s="766"/>
      <c r="F125" s="766"/>
      <c r="G125" s="766"/>
      <c r="H125" s="766"/>
      <c r="I125" s="766"/>
      <c r="J125" s="766"/>
      <c r="K125" s="766"/>
    </row>
    <row r="126" spans="1:11">
      <c r="A126" s="770"/>
      <c r="C126" s="772"/>
      <c r="D126" s="762"/>
      <c r="E126" s="766"/>
      <c r="F126" s="766"/>
      <c r="G126" s="766"/>
      <c r="H126" s="766"/>
      <c r="I126" s="766"/>
      <c r="J126" s="766"/>
      <c r="K126" s="766"/>
    </row>
    <row r="127" spans="1:11">
      <c r="A127" s="770"/>
      <c r="B127" s="771"/>
      <c r="C127" s="772"/>
      <c r="D127" s="762"/>
      <c r="E127" s="766"/>
      <c r="F127" s="766"/>
      <c r="G127" s="766"/>
      <c r="H127" s="766"/>
      <c r="I127" s="766"/>
      <c r="J127" s="766"/>
      <c r="K127" s="766"/>
    </row>
    <row r="128" spans="1:11">
      <c r="A128" s="775"/>
      <c r="B128" s="774"/>
      <c r="C128" s="772"/>
      <c r="E128" s="766"/>
      <c r="F128" s="766"/>
      <c r="G128" s="766"/>
      <c r="H128" s="766"/>
      <c r="I128" s="766"/>
      <c r="J128" s="766"/>
      <c r="K128" s="766"/>
    </row>
    <row r="129" spans="1:11">
      <c r="A129" s="770"/>
      <c r="B129" s="774"/>
      <c r="C129" s="772"/>
      <c r="E129" s="766"/>
      <c r="F129" s="766"/>
      <c r="G129" s="766"/>
      <c r="H129" s="766"/>
      <c r="I129" s="766"/>
      <c r="J129" s="766"/>
      <c r="K129" s="766"/>
    </row>
    <row r="130" spans="1:11">
      <c r="A130" s="770"/>
      <c r="B130" s="774"/>
      <c r="C130" s="772"/>
      <c r="E130" s="766"/>
      <c r="F130" s="766"/>
      <c r="G130" s="766"/>
      <c r="H130" s="766"/>
      <c r="I130" s="766"/>
      <c r="J130" s="766"/>
      <c r="K130" s="766"/>
    </row>
    <row r="131" spans="1:11">
      <c r="A131" s="770"/>
      <c r="B131" s="771"/>
      <c r="C131" s="772"/>
      <c r="E131" s="766"/>
      <c r="F131" s="766"/>
      <c r="G131" s="766"/>
      <c r="H131" s="766"/>
      <c r="I131" s="766"/>
      <c r="J131" s="766"/>
      <c r="K131" s="766"/>
    </row>
    <row r="132" spans="1:11">
      <c r="A132" s="775"/>
      <c r="B132" s="771"/>
      <c r="C132" s="776"/>
      <c r="D132" s="762"/>
      <c r="E132" s="766"/>
      <c r="F132" s="766"/>
      <c r="G132" s="766"/>
      <c r="H132" s="766"/>
      <c r="I132" s="766"/>
      <c r="J132" s="766"/>
      <c r="K132" s="766"/>
    </row>
    <row r="133" spans="1:11" ht="15" customHeight="1">
      <c r="A133" s="775"/>
      <c r="B133" s="774"/>
      <c r="C133" s="772"/>
      <c r="E133" s="766"/>
      <c r="F133" s="766"/>
      <c r="G133" s="766"/>
      <c r="H133" s="766"/>
      <c r="I133" s="766"/>
      <c r="J133" s="766"/>
      <c r="K133" s="766"/>
    </row>
    <row r="134" spans="1:11">
      <c r="A134" s="770"/>
      <c r="B134" s="774"/>
      <c r="C134" s="772"/>
      <c r="E134" s="766"/>
      <c r="F134" s="766"/>
      <c r="G134" s="766"/>
      <c r="H134" s="766"/>
      <c r="I134" s="766"/>
      <c r="J134" s="766"/>
      <c r="K134" s="766"/>
    </row>
    <row r="135" spans="1:11">
      <c r="A135" s="770"/>
      <c r="B135" s="774"/>
      <c r="C135" s="772"/>
      <c r="E135" s="766"/>
      <c r="F135" s="766"/>
      <c r="G135" s="766"/>
      <c r="H135" s="766"/>
      <c r="I135" s="766"/>
      <c r="J135" s="766"/>
      <c r="K135" s="766"/>
    </row>
    <row r="136" spans="1:11">
      <c r="A136" s="770"/>
      <c r="C136" s="772"/>
      <c r="E136" s="766"/>
      <c r="F136" s="766"/>
      <c r="G136" s="766"/>
      <c r="H136" s="766"/>
      <c r="I136" s="766"/>
      <c r="J136" s="766"/>
      <c r="K136" s="766"/>
    </row>
    <row r="137" spans="1:11">
      <c r="A137" s="770"/>
      <c r="B137" s="771"/>
      <c r="C137" s="772"/>
      <c r="D137" s="762"/>
      <c r="E137" s="766"/>
      <c r="F137" s="766"/>
      <c r="G137" s="766"/>
      <c r="H137" s="766"/>
      <c r="I137" s="766"/>
      <c r="J137" s="766"/>
      <c r="K137" s="766"/>
    </row>
    <row r="138" spans="1:11">
      <c r="A138" s="775"/>
      <c r="B138" s="774"/>
      <c r="C138" s="772"/>
      <c r="D138" s="762"/>
      <c r="E138" s="766"/>
      <c r="F138" s="766"/>
      <c r="G138" s="766"/>
      <c r="H138" s="766"/>
      <c r="I138" s="766"/>
      <c r="J138" s="766"/>
      <c r="K138" s="766"/>
    </row>
    <row r="139" spans="1:11">
      <c r="A139" s="775"/>
      <c r="B139" s="774"/>
      <c r="C139" s="772"/>
      <c r="E139" s="766"/>
      <c r="F139" s="766"/>
      <c r="G139" s="766"/>
      <c r="H139" s="766"/>
      <c r="I139" s="766"/>
      <c r="J139" s="766"/>
      <c r="K139" s="766"/>
    </row>
    <row r="140" spans="1:11">
      <c r="A140" s="775"/>
      <c r="B140" s="774"/>
      <c r="C140" s="772"/>
      <c r="E140" s="766"/>
      <c r="F140" s="766"/>
      <c r="G140" s="766"/>
      <c r="H140" s="766"/>
      <c r="I140" s="766"/>
      <c r="J140" s="766"/>
      <c r="K140" s="766"/>
    </row>
    <row r="141" spans="1:11">
      <c r="A141" s="775"/>
      <c r="B141" s="771"/>
      <c r="C141" s="772"/>
      <c r="E141" s="766"/>
      <c r="F141" s="766"/>
      <c r="G141" s="766"/>
      <c r="H141" s="766"/>
      <c r="I141" s="766"/>
      <c r="J141" s="766"/>
      <c r="K141" s="766"/>
    </row>
    <row r="142" spans="1:11">
      <c r="A142" s="775"/>
      <c r="B142" s="771"/>
      <c r="C142" s="772"/>
      <c r="E142" s="766"/>
      <c r="F142" s="766"/>
      <c r="G142" s="766"/>
      <c r="H142" s="766"/>
      <c r="I142" s="766"/>
      <c r="J142" s="766"/>
      <c r="K142" s="766"/>
    </row>
    <row r="143" spans="1:11">
      <c r="A143" s="775"/>
      <c r="B143" s="771"/>
      <c r="C143" s="772"/>
      <c r="D143" s="762"/>
      <c r="E143" s="766"/>
      <c r="F143" s="766"/>
      <c r="G143" s="766"/>
      <c r="H143" s="766"/>
      <c r="I143" s="766"/>
      <c r="J143" s="766"/>
      <c r="K143" s="766"/>
    </row>
    <row r="144" spans="1:11" ht="15" customHeight="1">
      <c r="A144" s="775"/>
      <c r="B144" s="774"/>
      <c r="C144" s="772"/>
      <c r="E144" s="766"/>
      <c r="F144" s="766"/>
      <c r="G144" s="766"/>
      <c r="H144" s="766"/>
      <c r="I144" s="766"/>
      <c r="J144" s="766"/>
      <c r="K144" s="766"/>
    </row>
    <row r="145" spans="1:11">
      <c r="A145" s="775"/>
      <c r="B145" s="774"/>
      <c r="C145" s="772"/>
      <c r="E145" s="766"/>
      <c r="F145" s="766"/>
      <c r="G145" s="766"/>
      <c r="H145" s="766"/>
      <c r="I145" s="766"/>
      <c r="J145" s="766"/>
      <c r="K145" s="766"/>
    </row>
    <row r="146" spans="1:11">
      <c r="A146" s="770"/>
      <c r="B146" s="774"/>
      <c r="C146" s="772"/>
      <c r="E146" s="766"/>
      <c r="F146" s="766"/>
      <c r="G146" s="766"/>
      <c r="H146" s="766"/>
      <c r="I146" s="766"/>
      <c r="J146" s="766"/>
      <c r="K146" s="766"/>
    </row>
    <row r="147" spans="1:11">
      <c r="A147" s="770"/>
      <c r="C147" s="772"/>
      <c r="E147" s="766"/>
      <c r="F147" s="766"/>
      <c r="G147" s="766"/>
      <c r="H147" s="766"/>
      <c r="I147" s="766"/>
      <c r="J147" s="766"/>
      <c r="K147" s="766"/>
    </row>
    <row r="148" spans="1:11">
      <c r="A148" s="770"/>
      <c r="B148" s="771"/>
      <c r="C148" s="772"/>
      <c r="D148" s="762"/>
      <c r="E148" s="766"/>
      <c r="F148" s="766"/>
      <c r="G148" s="766"/>
      <c r="H148" s="766"/>
      <c r="I148" s="766"/>
      <c r="J148" s="766"/>
      <c r="K148" s="766"/>
    </row>
    <row r="149" spans="1:11">
      <c r="A149" s="770"/>
      <c r="B149" s="774"/>
      <c r="C149" s="772"/>
      <c r="D149" s="762"/>
      <c r="E149" s="766"/>
      <c r="F149" s="766"/>
      <c r="G149" s="766"/>
      <c r="H149" s="766"/>
      <c r="I149" s="766"/>
      <c r="J149" s="766"/>
      <c r="K149" s="766"/>
    </row>
    <row r="150" spans="1:11">
      <c r="A150" s="770"/>
      <c r="B150" s="774"/>
      <c r="C150" s="772"/>
      <c r="E150" s="766"/>
      <c r="F150" s="766"/>
      <c r="G150" s="766"/>
      <c r="H150" s="766"/>
      <c r="I150" s="766"/>
      <c r="J150" s="766"/>
      <c r="K150" s="766"/>
    </row>
    <row r="151" spans="1:11">
      <c r="A151" s="770"/>
      <c r="B151" s="774"/>
      <c r="C151" s="772"/>
      <c r="E151" s="766"/>
      <c r="F151" s="766"/>
      <c r="G151" s="766"/>
      <c r="H151" s="766"/>
      <c r="I151" s="766"/>
      <c r="J151" s="766"/>
      <c r="K151" s="766"/>
    </row>
    <row r="152" spans="1:11">
      <c r="A152" s="770"/>
      <c r="B152" s="771"/>
      <c r="C152" s="772"/>
      <c r="E152" s="766"/>
      <c r="F152" s="766"/>
      <c r="G152" s="766"/>
      <c r="H152" s="766"/>
      <c r="I152" s="766"/>
      <c r="J152" s="766"/>
      <c r="K152" s="766"/>
    </row>
    <row r="153" spans="1:11">
      <c r="A153" s="770"/>
      <c r="B153" s="771"/>
      <c r="C153" s="772"/>
      <c r="E153" s="766"/>
      <c r="F153" s="766"/>
      <c r="G153" s="766"/>
      <c r="H153" s="766"/>
      <c r="I153" s="766"/>
      <c r="J153" s="766"/>
      <c r="K153" s="766"/>
    </row>
    <row r="154" spans="1:11">
      <c r="A154" s="770"/>
      <c r="B154" s="771"/>
      <c r="C154" s="772"/>
      <c r="D154" s="762"/>
      <c r="E154" s="766"/>
      <c r="F154" s="766"/>
      <c r="G154" s="766"/>
      <c r="H154" s="766"/>
      <c r="I154" s="766"/>
      <c r="J154" s="766"/>
      <c r="K154" s="766"/>
    </row>
    <row r="155" spans="1:11">
      <c r="A155" s="770"/>
      <c r="B155" s="774"/>
      <c r="C155" s="772"/>
      <c r="E155" s="766"/>
      <c r="F155" s="766"/>
      <c r="G155" s="766"/>
      <c r="H155" s="766"/>
      <c r="I155" s="766"/>
      <c r="J155" s="766"/>
      <c r="K155" s="766"/>
    </row>
    <row r="156" spans="1:11">
      <c r="A156" s="770"/>
      <c r="B156" s="774"/>
      <c r="C156" s="772"/>
      <c r="E156" s="766"/>
      <c r="F156" s="766"/>
      <c r="G156" s="766"/>
      <c r="H156" s="766"/>
      <c r="I156" s="766"/>
      <c r="J156" s="766"/>
      <c r="K156" s="766"/>
    </row>
    <row r="157" spans="1:11">
      <c r="A157" s="770"/>
      <c r="B157" s="774"/>
      <c r="C157" s="772"/>
      <c r="E157" s="766"/>
      <c r="F157" s="766"/>
      <c r="G157" s="766"/>
      <c r="H157" s="766"/>
      <c r="I157" s="766"/>
      <c r="J157" s="766"/>
      <c r="K157" s="766"/>
    </row>
    <row r="158" spans="1:11">
      <c r="A158" s="770"/>
      <c r="B158" s="771"/>
      <c r="C158" s="772"/>
      <c r="E158" s="766"/>
      <c r="F158" s="766"/>
      <c r="G158" s="766"/>
      <c r="H158" s="766"/>
      <c r="I158" s="766"/>
      <c r="J158" s="766"/>
      <c r="K158" s="766"/>
    </row>
    <row r="159" spans="1:11">
      <c r="A159" s="770"/>
      <c r="B159" s="771"/>
      <c r="C159" s="772"/>
      <c r="D159" s="762"/>
      <c r="E159" s="766"/>
      <c r="F159" s="766"/>
      <c r="G159" s="766"/>
      <c r="H159" s="766"/>
      <c r="I159" s="766"/>
      <c r="J159" s="766"/>
      <c r="K159" s="766"/>
    </row>
    <row r="160" spans="1:11">
      <c r="A160" s="770"/>
      <c r="B160" s="774"/>
      <c r="C160" s="772"/>
      <c r="E160" s="766"/>
      <c r="F160" s="766"/>
      <c r="G160" s="766"/>
      <c r="H160" s="766"/>
      <c r="I160" s="766"/>
      <c r="J160" s="766"/>
      <c r="K160" s="766"/>
    </row>
    <row r="161" spans="1:11">
      <c r="A161" s="770"/>
      <c r="B161" s="774"/>
      <c r="C161" s="772"/>
      <c r="E161" s="766"/>
      <c r="F161" s="766"/>
      <c r="G161" s="766"/>
      <c r="H161" s="766"/>
      <c r="I161" s="766"/>
      <c r="J161" s="766"/>
      <c r="K161" s="766"/>
    </row>
    <row r="162" spans="1:11">
      <c r="A162" s="770"/>
      <c r="B162" s="774"/>
      <c r="C162" s="772"/>
      <c r="E162" s="766"/>
      <c r="F162" s="766"/>
      <c r="G162" s="766"/>
      <c r="H162" s="766"/>
      <c r="I162" s="766"/>
      <c r="J162" s="766"/>
      <c r="K162" s="766"/>
    </row>
    <row r="163" spans="1:11">
      <c r="A163" s="770"/>
      <c r="C163" s="772"/>
      <c r="E163" s="766"/>
      <c r="F163" s="766"/>
      <c r="G163" s="766"/>
      <c r="H163" s="766"/>
      <c r="I163" s="766"/>
      <c r="J163" s="766"/>
      <c r="K163" s="766"/>
    </row>
    <row r="164" spans="1:11">
      <c r="A164" s="770"/>
      <c r="B164" s="771"/>
      <c r="C164" s="772"/>
      <c r="D164" s="762"/>
      <c r="E164" s="766"/>
      <c r="F164" s="766"/>
      <c r="G164" s="766"/>
      <c r="H164" s="766"/>
      <c r="I164" s="766"/>
      <c r="J164" s="766"/>
      <c r="K164" s="766"/>
    </row>
    <row r="165" spans="1:11">
      <c r="A165" s="770"/>
      <c r="B165" s="774"/>
      <c r="C165" s="772"/>
      <c r="E165" s="766"/>
      <c r="F165" s="766"/>
      <c r="G165" s="766"/>
      <c r="H165" s="766"/>
      <c r="I165" s="766"/>
      <c r="J165" s="766"/>
      <c r="K165" s="766"/>
    </row>
    <row r="166" spans="1:11">
      <c r="A166" s="770"/>
      <c r="B166" s="774"/>
      <c r="C166" s="772"/>
      <c r="E166" s="766"/>
      <c r="F166" s="766"/>
      <c r="G166" s="766"/>
      <c r="H166" s="766"/>
      <c r="I166" s="766"/>
      <c r="J166" s="766"/>
      <c r="K166" s="766"/>
    </row>
    <row r="167" spans="1:11">
      <c r="A167" s="770"/>
      <c r="B167" s="774"/>
      <c r="C167" s="772"/>
      <c r="E167" s="766"/>
      <c r="F167" s="766"/>
      <c r="G167" s="766"/>
      <c r="H167" s="766"/>
      <c r="I167" s="766"/>
      <c r="J167" s="766"/>
      <c r="K167" s="766"/>
    </row>
    <row r="168" spans="1:11">
      <c r="A168" s="770"/>
      <c r="B168" s="771"/>
      <c r="C168" s="772"/>
      <c r="E168" s="766"/>
      <c r="F168" s="766"/>
      <c r="G168" s="766"/>
      <c r="H168" s="766"/>
      <c r="I168" s="766"/>
      <c r="J168" s="766"/>
      <c r="K168" s="766"/>
    </row>
    <row r="169" spans="1:11">
      <c r="A169" s="770"/>
      <c r="B169" s="771"/>
      <c r="C169" s="772"/>
      <c r="D169" s="762"/>
      <c r="E169" s="766"/>
      <c r="F169" s="766"/>
      <c r="G169" s="766"/>
      <c r="H169" s="766"/>
      <c r="I169" s="766"/>
      <c r="J169" s="766"/>
      <c r="K169" s="766"/>
    </row>
    <row r="170" spans="1:11">
      <c r="A170" s="770"/>
      <c r="B170" s="774"/>
      <c r="C170" s="772"/>
      <c r="D170" s="765"/>
      <c r="E170" s="766"/>
      <c r="F170" s="766"/>
      <c r="G170" s="766"/>
      <c r="H170" s="766"/>
      <c r="I170" s="766"/>
      <c r="J170" s="766"/>
      <c r="K170" s="766"/>
    </row>
    <row r="171" spans="1:11">
      <c r="A171" s="770"/>
      <c r="B171" s="774"/>
      <c r="C171" s="772"/>
      <c r="D171" s="762"/>
      <c r="E171" s="766"/>
      <c r="F171" s="766"/>
      <c r="G171" s="766"/>
      <c r="H171" s="766"/>
      <c r="I171" s="766"/>
      <c r="J171" s="766"/>
      <c r="K171" s="766"/>
    </row>
    <row r="172" spans="1:11">
      <c r="A172" s="770"/>
      <c r="B172" s="774"/>
      <c r="C172" s="772"/>
      <c r="D172" s="762"/>
      <c r="E172" s="766"/>
      <c r="F172" s="766"/>
      <c r="G172" s="766"/>
      <c r="H172" s="766"/>
      <c r="I172" s="766"/>
      <c r="J172" s="766"/>
      <c r="K172" s="766"/>
    </row>
    <row r="173" spans="1:11">
      <c r="A173" s="770"/>
      <c r="C173" s="772"/>
      <c r="E173" s="766"/>
      <c r="F173" s="766"/>
      <c r="G173" s="766"/>
      <c r="H173" s="766"/>
      <c r="I173" s="766"/>
      <c r="J173" s="766"/>
      <c r="K173" s="766"/>
    </row>
    <row r="174" spans="1:11">
      <c r="A174" s="770"/>
      <c r="B174" s="771"/>
      <c r="C174" s="772"/>
      <c r="E174" s="766"/>
      <c r="F174" s="766"/>
      <c r="G174" s="766"/>
      <c r="H174" s="766"/>
      <c r="I174" s="766"/>
      <c r="J174" s="766"/>
      <c r="K174" s="766"/>
    </row>
    <row r="175" spans="1:11">
      <c r="A175" s="770"/>
      <c r="B175" s="774"/>
      <c r="C175" s="772"/>
      <c r="E175" s="766"/>
      <c r="F175" s="766"/>
      <c r="G175" s="766"/>
      <c r="H175" s="766"/>
      <c r="I175" s="766"/>
      <c r="J175" s="766"/>
      <c r="K175" s="766"/>
    </row>
    <row r="176" spans="1:11">
      <c r="A176" s="770"/>
      <c r="B176" s="771"/>
      <c r="C176" s="772"/>
      <c r="D176" s="762"/>
      <c r="E176" s="766"/>
      <c r="F176" s="766"/>
      <c r="G176" s="766"/>
      <c r="H176" s="766"/>
      <c r="I176" s="766"/>
      <c r="J176" s="766"/>
      <c r="K176" s="766"/>
    </row>
    <row r="177" spans="1:11">
      <c r="A177" s="770"/>
      <c r="B177" s="771"/>
      <c r="C177" s="772"/>
      <c r="E177" s="766"/>
      <c r="F177" s="766"/>
      <c r="G177" s="766"/>
      <c r="H177" s="766"/>
      <c r="I177" s="766"/>
      <c r="J177" s="766"/>
      <c r="K177" s="766"/>
    </row>
    <row r="178" spans="1:11">
      <c r="A178" s="770"/>
      <c r="B178" s="774"/>
      <c r="C178" s="772"/>
      <c r="E178" s="766"/>
      <c r="F178" s="766"/>
      <c r="G178" s="766"/>
      <c r="H178" s="766"/>
      <c r="I178" s="766"/>
      <c r="J178" s="766"/>
      <c r="K178" s="766"/>
    </row>
    <row r="179" spans="1:11">
      <c r="A179" s="770"/>
      <c r="B179" s="774"/>
      <c r="C179" s="772"/>
      <c r="E179" s="766"/>
      <c r="F179" s="766"/>
      <c r="G179" s="766"/>
      <c r="H179" s="766"/>
      <c r="I179" s="766"/>
      <c r="J179" s="766"/>
      <c r="K179" s="766"/>
    </row>
    <row r="180" spans="1:11">
      <c r="A180" s="770"/>
      <c r="B180" s="774"/>
      <c r="C180" s="772"/>
      <c r="E180" s="766"/>
      <c r="F180" s="766"/>
      <c r="G180" s="766"/>
      <c r="H180" s="766"/>
      <c r="I180" s="766"/>
      <c r="J180" s="766"/>
      <c r="K180" s="766"/>
    </row>
    <row r="181" spans="1:11">
      <c r="A181" s="770"/>
      <c r="B181" s="774"/>
      <c r="C181" s="772"/>
      <c r="E181" s="766"/>
      <c r="F181" s="766"/>
      <c r="G181" s="766"/>
      <c r="H181" s="766"/>
      <c r="I181" s="766"/>
      <c r="J181" s="766"/>
      <c r="K181" s="766"/>
    </row>
    <row r="182" spans="1:11">
      <c r="A182" s="770"/>
      <c r="B182" s="771"/>
      <c r="C182" s="776"/>
      <c r="E182" s="766"/>
      <c r="F182" s="766"/>
      <c r="G182" s="766"/>
      <c r="H182" s="766"/>
      <c r="I182" s="766"/>
      <c r="J182" s="766"/>
      <c r="K182" s="766"/>
    </row>
    <row r="183" spans="1:11">
      <c r="A183" s="770"/>
      <c r="E183" s="766"/>
      <c r="F183" s="766"/>
      <c r="G183" s="766"/>
      <c r="H183" s="766"/>
      <c r="I183" s="766"/>
      <c r="J183" s="766"/>
      <c r="K183" s="766"/>
    </row>
    <row r="184" spans="1:11">
      <c r="A184" s="770"/>
      <c r="D184" s="762"/>
      <c r="E184" s="766"/>
      <c r="F184" s="766"/>
      <c r="G184" s="766"/>
      <c r="H184" s="766"/>
      <c r="I184" s="766"/>
      <c r="J184" s="766"/>
      <c r="K184" s="766"/>
    </row>
    <row r="185" spans="1:11">
      <c r="A185" s="770"/>
      <c r="D185" s="762"/>
      <c r="E185" s="766"/>
      <c r="F185" s="766"/>
      <c r="G185" s="766"/>
      <c r="H185" s="766"/>
      <c r="I185" s="766"/>
      <c r="J185" s="766"/>
      <c r="K185" s="766"/>
    </row>
    <row r="186" spans="1:11">
      <c r="A186" s="770"/>
      <c r="E186" s="766"/>
      <c r="F186" s="766"/>
      <c r="G186" s="766"/>
      <c r="H186" s="766"/>
      <c r="I186" s="766"/>
      <c r="J186" s="766"/>
      <c r="K186" s="766"/>
    </row>
    <row r="187" spans="1:11">
      <c r="A187" s="770"/>
      <c r="E187" s="766"/>
      <c r="F187" s="766"/>
      <c r="G187" s="766"/>
      <c r="H187" s="766"/>
      <c r="I187" s="766"/>
      <c r="J187" s="766"/>
      <c r="K187" s="766"/>
    </row>
    <row r="188" spans="1:11">
      <c r="A188" s="770"/>
      <c r="E188" s="766"/>
      <c r="F188" s="766"/>
      <c r="G188" s="766"/>
      <c r="H188" s="766"/>
      <c r="I188" s="766"/>
      <c r="J188" s="766"/>
      <c r="K188" s="766"/>
    </row>
    <row r="189" spans="1:11">
      <c r="A189" s="770"/>
      <c r="E189" s="766"/>
      <c r="F189" s="766"/>
      <c r="G189" s="766"/>
      <c r="H189" s="766"/>
      <c r="I189" s="766"/>
      <c r="J189" s="766"/>
      <c r="K189" s="766"/>
    </row>
    <row r="190" spans="1:11">
      <c r="A190" s="770"/>
      <c r="E190" s="766"/>
      <c r="F190" s="766"/>
      <c r="G190" s="766"/>
      <c r="H190" s="766"/>
      <c r="I190" s="766"/>
      <c r="J190" s="766"/>
      <c r="K190" s="766"/>
    </row>
    <row r="191" spans="1:11">
      <c r="A191" s="770"/>
      <c r="E191" s="766"/>
      <c r="F191" s="766"/>
      <c r="G191" s="766"/>
      <c r="H191" s="766"/>
      <c r="I191" s="766"/>
      <c r="J191" s="766"/>
      <c r="K191" s="766"/>
    </row>
    <row r="192" spans="1:11">
      <c r="A192" s="770"/>
      <c r="E192" s="766"/>
      <c r="F192" s="766"/>
      <c r="G192" s="766"/>
      <c r="H192" s="766"/>
      <c r="I192" s="766"/>
      <c r="J192" s="766"/>
      <c r="K192" s="766"/>
    </row>
    <row r="193" spans="1:11">
      <c r="A193" s="770"/>
      <c r="E193" s="766"/>
      <c r="F193" s="766"/>
      <c r="G193" s="766"/>
      <c r="H193" s="766"/>
      <c r="I193" s="766"/>
      <c r="J193" s="766"/>
      <c r="K193" s="766"/>
    </row>
    <row r="194" spans="1:11">
      <c r="A194" s="770"/>
    </row>
    <row r="195" spans="1:11">
      <c r="A195" s="770"/>
    </row>
    <row r="196" spans="1:11">
      <c r="A196" s="770"/>
    </row>
    <row r="197" spans="1:11">
      <c r="A197" s="770"/>
    </row>
    <row r="198" spans="1:11">
      <c r="A198" s="770"/>
    </row>
    <row r="199" spans="1:11">
      <c r="A199" s="770"/>
    </row>
    <row r="200" spans="1:11">
      <c r="A200" s="770"/>
    </row>
    <row r="201" spans="1:11">
      <c r="A201" s="770"/>
    </row>
    <row r="202" spans="1:11">
      <c r="A202" s="770"/>
    </row>
    <row r="203" spans="1:11">
      <c r="A203" s="770"/>
    </row>
    <row r="204" spans="1:11">
      <c r="A204" s="770"/>
    </row>
    <row r="205" spans="1:11">
      <c r="A205" s="770"/>
    </row>
    <row r="206" spans="1:11">
      <c r="A206" s="770"/>
    </row>
    <row r="207" spans="1:11">
      <c r="A207" s="770"/>
    </row>
    <row r="208" spans="1:11">
      <c r="A208" s="770"/>
    </row>
    <row r="209" spans="1:1">
      <c r="A209" s="770"/>
    </row>
    <row r="210" spans="1:1">
      <c r="A210" s="770"/>
    </row>
    <row r="211" spans="1:1">
      <c r="A211" s="770"/>
    </row>
    <row r="212" spans="1:1">
      <c r="A212" s="770"/>
    </row>
  </sheetData>
  <mergeCells count="62">
    <mergeCell ref="B109:C109"/>
    <mergeCell ref="B105:C105"/>
    <mergeCell ref="B4:C4"/>
    <mergeCell ref="B46:C46"/>
    <mergeCell ref="B49:C49"/>
    <mergeCell ref="B62:C62"/>
    <mergeCell ref="B61:C61"/>
    <mergeCell ref="B64:C64"/>
    <mergeCell ref="B100:C100"/>
    <mergeCell ref="B99:C99"/>
    <mergeCell ref="B87:C87"/>
    <mergeCell ref="B93:C93"/>
    <mergeCell ref="B96:C96"/>
    <mergeCell ref="B97:C97"/>
    <mergeCell ref="B90:C90"/>
    <mergeCell ref="B106:C106"/>
    <mergeCell ref="B107:C107"/>
    <mergeCell ref="B108:C108"/>
    <mergeCell ref="B34:C34"/>
    <mergeCell ref="B38:C38"/>
    <mergeCell ref="B42:C42"/>
    <mergeCell ref="B55:C55"/>
    <mergeCell ref="B68:C68"/>
    <mergeCell ref="B70:C70"/>
    <mergeCell ref="B75:C75"/>
    <mergeCell ref="B103:C103"/>
    <mergeCell ref="B78:C78"/>
    <mergeCell ref="B86:C86"/>
    <mergeCell ref="B89:C89"/>
    <mergeCell ref="B92:C92"/>
    <mergeCell ref="B95:C95"/>
    <mergeCell ref="B71:C71"/>
    <mergeCell ref="B111:C111"/>
    <mergeCell ref="B1:C1"/>
    <mergeCell ref="B24:C24"/>
    <mergeCell ref="B26:C26"/>
    <mergeCell ref="B29:C29"/>
    <mergeCell ref="B30:C30"/>
    <mergeCell ref="B77:C77"/>
    <mergeCell ref="B80:C80"/>
    <mergeCell ref="B81:C81"/>
    <mergeCell ref="B85:C85"/>
    <mergeCell ref="B14:C14"/>
    <mergeCell ref="B15:C15"/>
    <mergeCell ref="B16:C16"/>
    <mergeCell ref="B20:C20"/>
    <mergeCell ref="B21:C21"/>
    <mergeCell ref="B74:C74"/>
    <mergeCell ref="B27:C27"/>
    <mergeCell ref="B23:C23"/>
    <mergeCell ref="B56:C56"/>
    <mergeCell ref="B48:C48"/>
    <mergeCell ref="B57:C57"/>
    <mergeCell ref="B6:C6"/>
    <mergeCell ref="B9:C9"/>
    <mergeCell ref="B12:C12"/>
    <mergeCell ref="B11:C11"/>
    <mergeCell ref="B17:C17"/>
    <mergeCell ref="B7:C7"/>
    <mergeCell ref="B8:C8"/>
    <mergeCell ref="B10:C10"/>
    <mergeCell ref="B13:C13"/>
  </mergeCells>
  <pageMargins left="0.75" right="0.75" top="1" bottom="1" header="0.5" footer="0.5"/>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D77B"/>
  </sheetPr>
  <dimension ref="A1:D97"/>
  <sheetViews>
    <sheetView zoomScaleNormal="100" zoomScaleSheetLayoutView="70" workbookViewId="0">
      <selection activeCell="B61" sqref="B61"/>
    </sheetView>
  </sheetViews>
  <sheetFormatPr defaultColWidth="9" defaultRowHeight="15"/>
  <cols>
    <col min="1" max="1" width="13.140625" style="252" customWidth="1"/>
    <col min="2" max="2" width="89.42578125" style="56" customWidth="1"/>
    <col min="3" max="3" width="1.42578125" style="56" customWidth="1"/>
    <col min="4" max="16384" width="9" style="57"/>
  </cols>
  <sheetData>
    <row r="1" spans="1:4" ht="45">
      <c r="A1" s="249" t="s">
        <v>465</v>
      </c>
      <c r="B1" s="317" t="s">
        <v>466</v>
      </c>
      <c r="C1" s="36"/>
    </row>
    <row r="2" spans="1:4">
      <c r="A2" s="250">
        <v>6.1</v>
      </c>
      <c r="B2" s="47" t="s">
        <v>467</v>
      </c>
      <c r="C2" s="36"/>
    </row>
    <row r="3" spans="1:4" ht="53.1" customHeight="1">
      <c r="A3" s="250"/>
      <c r="B3" s="876" t="s">
        <v>3805</v>
      </c>
      <c r="C3" s="39"/>
    </row>
    <row r="4" spans="1:4">
      <c r="A4" s="250"/>
      <c r="B4" s="47" t="s">
        <v>220</v>
      </c>
      <c r="C4" s="39"/>
      <c r="D4" s="56"/>
    </row>
    <row r="5" spans="1:4">
      <c r="A5" s="250"/>
      <c r="B5" s="48"/>
      <c r="C5" s="39"/>
    </row>
    <row r="6" spans="1:4" ht="17.45" customHeight="1">
      <c r="A6" s="250">
        <v>6.2</v>
      </c>
      <c r="B6" s="47" t="s">
        <v>221</v>
      </c>
      <c r="C6" s="36"/>
    </row>
    <row r="7" spans="1:4" ht="44.1" customHeight="1">
      <c r="A7" s="250"/>
      <c r="B7" s="48" t="s">
        <v>3806</v>
      </c>
      <c r="C7" s="39"/>
    </row>
    <row r="8" spans="1:4">
      <c r="A8" s="250"/>
      <c r="B8" s="45" t="s">
        <v>222</v>
      </c>
      <c r="C8" s="39"/>
      <c r="D8" s="56"/>
    </row>
    <row r="9" spans="1:4" ht="20.100000000000001" customHeight="1">
      <c r="A9" s="250"/>
      <c r="B9" s="1035" t="s">
        <v>2643</v>
      </c>
      <c r="C9" s="39"/>
      <c r="D9" s="56"/>
    </row>
    <row r="10" spans="1:4" ht="14.45" customHeight="1">
      <c r="A10" s="250"/>
      <c r="B10" s="232"/>
      <c r="C10" s="39"/>
      <c r="D10" s="56"/>
    </row>
    <row r="11" spans="1:4">
      <c r="A11" s="250"/>
      <c r="B11" s="48"/>
      <c r="C11" s="39"/>
      <c r="D11" s="56"/>
    </row>
    <row r="12" spans="1:4">
      <c r="A12" s="250">
        <v>6.3</v>
      </c>
      <c r="B12" s="50" t="s">
        <v>468</v>
      </c>
      <c r="C12" s="36"/>
    </row>
    <row r="13" spans="1:4">
      <c r="A13" s="250"/>
      <c r="B13" s="263" t="s">
        <v>226</v>
      </c>
      <c r="C13" s="36"/>
    </row>
    <row r="14" spans="1:4" ht="51.95" customHeight="1">
      <c r="A14" s="250"/>
      <c r="B14" s="48" t="s">
        <v>3807</v>
      </c>
      <c r="C14" s="39"/>
    </row>
    <row r="15" spans="1:4">
      <c r="A15" s="250" t="s">
        <v>469</v>
      </c>
      <c r="B15" s="46" t="s">
        <v>228</v>
      </c>
      <c r="C15" s="36"/>
    </row>
    <row r="16" spans="1:4">
      <c r="A16" s="250"/>
      <c r="B16" s="876" t="s">
        <v>2605</v>
      </c>
      <c r="C16" s="39"/>
    </row>
    <row r="17" spans="1:3">
      <c r="A17" s="250"/>
      <c r="B17" s="48"/>
      <c r="C17" s="39"/>
    </row>
    <row r="18" spans="1:3">
      <c r="A18" s="250">
        <v>6.4</v>
      </c>
      <c r="B18" s="45" t="s">
        <v>470</v>
      </c>
      <c r="C18" s="36"/>
    </row>
    <row r="19" spans="1:3" ht="85.5">
      <c r="A19" s="250"/>
      <c r="B19" s="881" t="s">
        <v>3707</v>
      </c>
      <c r="C19" s="42"/>
    </row>
    <row r="20" spans="1:3">
      <c r="A20" s="250"/>
      <c r="B20" s="83"/>
      <c r="C20" s="42"/>
    </row>
    <row r="21" spans="1:3">
      <c r="A21" s="250" t="s">
        <v>471</v>
      </c>
      <c r="B21" s="46" t="s">
        <v>472</v>
      </c>
      <c r="C21" s="81"/>
    </row>
    <row r="22" spans="1:3" ht="90" customHeight="1">
      <c r="A22" s="250"/>
      <c r="B22" s="1036" t="s">
        <v>474</v>
      </c>
      <c r="C22" s="42"/>
    </row>
    <row r="23" spans="1:3" ht="54" customHeight="1">
      <c r="A23" s="250"/>
      <c r="B23" s="1035" t="s">
        <v>3822</v>
      </c>
      <c r="C23" s="43"/>
    </row>
    <row r="24" spans="1:3">
      <c r="A24" s="250"/>
      <c r="B24" s="48"/>
      <c r="C24" s="39"/>
    </row>
    <row r="25" spans="1:3">
      <c r="A25" s="250">
        <v>6.5</v>
      </c>
      <c r="B25" s="45" t="s">
        <v>476</v>
      </c>
      <c r="C25" s="36"/>
    </row>
    <row r="26" spans="1:3">
      <c r="A26" s="250"/>
      <c r="B26" s="877" t="s">
        <v>3711</v>
      </c>
      <c r="C26" s="36"/>
    </row>
    <row r="27" spans="1:3">
      <c r="A27" s="250"/>
      <c r="B27" s="877" t="s">
        <v>3712</v>
      </c>
      <c r="C27" s="36"/>
    </row>
    <row r="28" spans="1:3">
      <c r="A28" s="250"/>
      <c r="B28" s="877" t="s">
        <v>3713</v>
      </c>
      <c r="C28" s="36"/>
    </row>
    <row r="29" spans="1:3">
      <c r="A29" s="250"/>
      <c r="B29" s="877" t="s">
        <v>3714</v>
      </c>
      <c r="C29" s="36"/>
    </row>
    <row r="30" spans="1:3">
      <c r="A30" s="250"/>
      <c r="B30" s="877" t="s">
        <v>478</v>
      </c>
      <c r="C30" s="39"/>
    </row>
    <row r="31" spans="1:3">
      <c r="A31" s="250"/>
      <c r="B31" s="48"/>
      <c r="C31" s="39"/>
    </row>
    <row r="32" spans="1:3">
      <c r="A32" s="250">
        <v>6.6</v>
      </c>
      <c r="B32" s="45" t="s">
        <v>479</v>
      </c>
      <c r="C32" s="36"/>
    </row>
    <row r="33" spans="1:4" ht="30">
      <c r="A33" s="250"/>
      <c r="B33" s="321" t="s">
        <v>480</v>
      </c>
      <c r="C33" s="39"/>
    </row>
    <row r="34" spans="1:4">
      <c r="A34" s="250"/>
      <c r="B34" s="48"/>
      <c r="C34" s="39"/>
    </row>
    <row r="35" spans="1:4">
      <c r="A35" s="250">
        <v>6.7</v>
      </c>
      <c r="B35" s="45" t="s">
        <v>236</v>
      </c>
      <c r="C35" s="36"/>
    </row>
    <row r="36" spans="1:4">
      <c r="A36" s="250"/>
      <c r="B36" s="46" t="s">
        <v>481</v>
      </c>
      <c r="C36" s="36"/>
    </row>
    <row r="37" spans="1:4" ht="35.1" customHeight="1">
      <c r="A37" s="250"/>
      <c r="B37" s="41" t="s">
        <v>3808</v>
      </c>
      <c r="C37" s="43"/>
      <c r="D37" s="60"/>
    </row>
    <row r="38" spans="1:4" ht="409.5">
      <c r="A38" s="250"/>
      <c r="B38" s="876" t="s">
        <v>3709</v>
      </c>
      <c r="C38" s="43"/>
      <c r="D38" s="60"/>
    </row>
    <row r="39" spans="1:4" ht="348.95" customHeight="1">
      <c r="A39" s="250"/>
      <c r="B39" s="876" t="s">
        <v>3804</v>
      </c>
      <c r="C39" s="43"/>
    </row>
    <row r="40" spans="1:4">
      <c r="A40" s="250"/>
      <c r="B40" s="77"/>
      <c r="C40" s="43"/>
    </row>
    <row r="41" spans="1:4">
      <c r="A41" s="250" t="s">
        <v>482</v>
      </c>
      <c r="B41" s="46" t="s">
        <v>3717</v>
      </c>
      <c r="C41" s="43"/>
    </row>
    <row r="42" spans="1:4">
      <c r="A42" s="250" t="s">
        <v>484</v>
      </c>
      <c r="B42" s="86" t="s">
        <v>485</v>
      </c>
      <c r="C42" s="43"/>
    </row>
    <row r="43" spans="1:4" ht="24.6" customHeight="1">
      <c r="A43" s="250"/>
      <c r="B43" s="1035" t="s">
        <v>3826</v>
      </c>
      <c r="C43" s="43"/>
    </row>
    <row r="44" spans="1:4">
      <c r="A44" s="250"/>
      <c r="B44" s="77"/>
      <c r="C44" s="43"/>
    </row>
    <row r="45" spans="1:4">
      <c r="A45" s="250" t="s">
        <v>487</v>
      </c>
      <c r="B45" s="86" t="s">
        <v>488</v>
      </c>
      <c r="C45" s="43"/>
    </row>
    <row r="46" spans="1:4" ht="36.6" customHeight="1">
      <c r="A46" s="250"/>
      <c r="B46" s="1035" t="s">
        <v>3827</v>
      </c>
      <c r="C46" s="43"/>
    </row>
    <row r="47" spans="1:4">
      <c r="A47" s="250"/>
      <c r="B47" s="77"/>
      <c r="C47" s="43"/>
    </row>
    <row r="48" spans="1:4" ht="30">
      <c r="A48" s="250" t="s">
        <v>490</v>
      </c>
      <c r="B48" s="86" t="s">
        <v>491</v>
      </c>
      <c r="C48" s="43"/>
    </row>
    <row r="49" spans="1:3" ht="42.6" customHeight="1">
      <c r="A49" s="250"/>
      <c r="B49" s="1035" t="s">
        <v>492</v>
      </c>
      <c r="C49" s="43"/>
    </row>
    <row r="50" spans="1:3">
      <c r="A50" s="250"/>
      <c r="B50" s="48"/>
      <c r="C50" s="43"/>
    </row>
    <row r="51" spans="1:3">
      <c r="A51" s="250" t="s">
        <v>493</v>
      </c>
      <c r="B51" s="86" t="s">
        <v>494</v>
      </c>
      <c r="C51" s="43"/>
    </row>
    <row r="52" spans="1:3" ht="42" customHeight="1">
      <c r="A52" s="251"/>
      <c r="B52" s="1035" t="s">
        <v>3828</v>
      </c>
      <c r="C52" s="43"/>
    </row>
    <row r="53" spans="1:3">
      <c r="A53" s="251"/>
      <c r="B53" s="77"/>
      <c r="C53" s="43"/>
    </row>
    <row r="54" spans="1:3">
      <c r="A54" s="250" t="s">
        <v>496</v>
      </c>
      <c r="B54" s="86" t="s">
        <v>497</v>
      </c>
      <c r="C54" s="43"/>
    </row>
    <row r="55" spans="1:3" ht="53.1" customHeight="1">
      <c r="A55" s="250"/>
      <c r="B55" s="1035" t="s">
        <v>3829</v>
      </c>
      <c r="C55" s="43"/>
    </row>
    <row r="56" spans="1:3">
      <c r="A56" s="250"/>
      <c r="B56" s="77"/>
      <c r="C56" s="43"/>
    </row>
    <row r="57" spans="1:3">
      <c r="A57" s="250" t="s">
        <v>498</v>
      </c>
      <c r="B57" s="86" t="s">
        <v>499</v>
      </c>
      <c r="C57" s="43"/>
    </row>
    <row r="58" spans="1:3" ht="182.1" customHeight="1">
      <c r="A58" s="250"/>
      <c r="B58" s="238" t="s">
        <v>3830</v>
      </c>
      <c r="C58" s="43"/>
    </row>
    <row r="59" spans="1:3">
      <c r="A59" s="250"/>
      <c r="B59" s="84"/>
      <c r="C59" s="43"/>
    </row>
    <row r="60" spans="1:3">
      <c r="A60" s="250" t="s">
        <v>500</v>
      </c>
      <c r="B60" s="86" t="s">
        <v>501</v>
      </c>
      <c r="C60" s="43"/>
    </row>
    <row r="61" spans="1:3" ht="75.95" customHeight="1">
      <c r="A61" s="250"/>
      <c r="B61" s="238" t="s">
        <v>3831</v>
      </c>
      <c r="C61" s="43"/>
    </row>
    <row r="62" spans="1:3">
      <c r="A62" s="250"/>
      <c r="B62" s="84"/>
      <c r="C62" s="43"/>
    </row>
    <row r="63" spans="1:3">
      <c r="A63" s="250" t="s">
        <v>502</v>
      </c>
      <c r="B63" s="86" t="s">
        <v>503</v>
      </c>
      <c r="C63" s="43"/>
    </row>
    <row r="64" spans="1:3" ht="54.95" customHeight="1">
      <c r="A64" s="250"/>
      <c r="B64" s="1035" t="s">
        <v>3814</v>
      </c>
      <c r="C64" s="43"/>
    </row>
    <row r="65" spans="1:4" ht="17.45" customHeight="1">
      <c r="A65" s="250"/>
      <c r="B65" s="77"/>
      <c r="C65" s="43"/>
    </row>
    <row r="66" spans="1:4" ht="30">
      <c r="A66" s="250" t="s">
        <v>505</v>
      </c>
      <c r="B66" s="86" t="s">
        <v>506</v>
      </c>
      <c r="C66" s="43"/>
    </row>
    <row r="67" spans="1:4" ht="21" customHeight="1">
      <c r="A67" s="250"/>
      <c r="B67" s="1035" t="s">
        <v>3815</v>
      </c>
      <c r="C67" s="43"/>
    </row>
    <row r="68" spans="1:4">
      <c r="A68" s="250"/>
      <c r="B68" s="77"/>
      <c r="C68" s="43"/>
    </row>
    <row r="69" spans="1:4">
      <c r="A69" s="250">
        <v>6.8</v>
      </c>
      <c r="B69" s="45" t="s">
        <v>507</v>
      </c>
      <c r="C69" s="36"/>
    </row>
    <row r="70" spans="1:4" ht="27.6" customHeight="1">
      <c r="A70" s="250"/>
      <c r="B70" s="1035" t="s">
        <v>3718</v>
      </c>
      <c r="C70" s="36"/>
    </row>
    <row r="71" spans="1:4" ht="11.25" customHeight="1">
      <c r="A71" s="250"/>
      <c r="B71" s="77"/>
      <c r="C71" s="36"/>
    </row>
    <row r="72" spans="1:4">
      <c r="A72" s="250">
        <v>6.9</v>
      </c>
      <c r="B72" s="45" t="s">
        <v>365</v>
      </c>
      <c r="C72" s="36"/>
    </row>
    <row r="73" spans="1:4" ht="33.6" customHeight="1">
      <c r="A73" s="250"/>
      <c r="B73" s="1035" t="s">
        <v>2613</v>
      </c>
      <c r="C73" s="43"/>
    </row>
    <row r="74" spans="1:4">
      <c r="A74" s="250"/>
      <c r="B74" s="48"/>
      <c r="C74" s="39"/>
    </row>
    <row r="75" spans="1:4">
      <c r="A75" s="250" t="s">
        <v>510</v>
      </c>
      <c r="B75" s="45" t="s">
        <v>511</v>
      </c>
      <c r="C75" s="36"/>
    </row>
    <row r="76" spans="1:4">
      <c r="A76" s="250"/>
      <c r="B76" s="1035" t="s">
        <v>512</v>
      </c>
      <c r="C76" s="43"/>
    </row>
    <row r="77" spans="1:4">
      <c r="A77" s="250"/>
      <c r="B77" s="235"/>
      <c r="C77" s="43"/>
      <c r="D77" s="60"/>
    </row>
    <row r="78" spans="1:4">
      <c r="A78" s="250"/>
      <c r="B78" s="235"/>
      <c r="C78" s="43"/>
      <c r="D78" s="60"/>
    </row>
    <row r="79" spans="1:4">
      <c r="A79" s="250"/>
      <c r="B79" s="77"/>
      <c r="C79" s="43"/>
    </row>
    <row r="80" spans="1:4">
      <c r="A80" s="250">
        <v>6.11</v>
      </c>
      <c r="B80" s="45" t="s">
        <v>515</v>
      </c>
      <c r="C80" s="36"/>
    </row>
    <row r="81" spans="1:3" ht="45.6" customHeight="1">
      <c r="A81" s="250"/>
      <c r="B81" s="1035" t="s">
        <v>516</v>
      </c>
      <c r="C81" s="43"/>
    </row>
    <row r="82" spans="1:3" ht="55.5" customHeight="1">
      <c r="A82" s="250"/>
      <c r="B82" s="232"/>
      <c r="C82" s="39"/>
    </row>
    <row r="83" spans="1:3" ht="13.35" customHeight="1">
      <c r="A83" s="250"/>
      <c r="B83" s="85"/>
      <c r="C83" s="39"/>
    </row>
    <row r="84" spans="1:3">
      <c r="A84" s="250">
        <v>6.12</v>
      </c>
      <c r="B84" s="45" t="s">
        <v>517</v>
      </c>
      <c r="C84" s="36"/>
    </row>
    <row r="85" spans="1:3" ht="51" customHeight="1">
      <c r="A85" s="250"/>
      <c r="B85" s="1035" t="s">
        <v>518</v>
      </c>
      <c r="C85" s="43"/>
    </row>
    <row r="86" spans="1:3" ht="36.6" customHeight="1">
      <c r="A86" s="250"/>
      <c r="B86" s="232"/>
      <c r="C86" s="39"/>
    </row>
    <row r="87" spans="1:3" ht="15.6" customHeight="1">
      <c r="A87" s="250"/>
      <c r="B87" s="85"/>
      <c r="C87" s="39"/>
    </row>
    <row r="88" spans="1:3">
      <c r="A88" s="250">
        <v>6.13</v>
      </c>
      <c r="B88" s="45" t="s">
        <v>519</v>
      </c>
      <c r="C88" s="36"/>
    </row>
    <row r="89" spans="1:3" ht="42.75">
      <c r="A89" s="250"/>
      <c r="B89" s="263" t="s">
        <v>520</v>
      </c>
      <c r="C89" s="39"/>
    </row>
    <row r="90" spans="1:3">
      <c r="A90" s="250"/>
      <c r="B90" s="48"/>
      <c r="C90" s="39"/>
    </row>
    <row r="91" spans="1:3">
      <c r="A91" s="250">
        <v>6.14</v>
      </c>
      <c r="B91" s="45" t="s">
        <v>521</v>
      </c>
      <c r="C91" s="36"/>
    </row>
    <row r="92" spans="1:3">
      <c r="A92" s="250"/>
      <c r="B92" s="263" t="s">
        <v>2613</v>
      </c>
      <c r="C92" s="39"/>
    </row>
    <row r="93" spans="1:3">
      <c r="A93" s="250" t="s">
        <v>266</v>
      </c>
      <c r="B93" s="237"/>
      <c r="C93" s="36"/>
    </row>
    <row r="94" spans="1:3" ht="14.25">
      <c r="A94" s="404" t="s">
        <v>268</v>
      </c>
      <c r="B94" s="238"/>
      <c r="C94" s="39"/>
    </row>
    <row r="95" spans="1:3" ht="14.25">
      <c r="A95" s="404" t="s">
        <v>269</v>
      </c>
      <c r="B95" s="238"/>
      <c r="C95" s="39"/>
    </row>
    <row r="96" spans="1:3" ht="28.5">
      <c r="A96" s="404" t="s">
        <v>523</v>
      </c>
      <c r="B96" s="238"/>
      <c r="C96" s="39"/>
    </row>
    <row r="97" spans="1:3" ht="14.25">
      <c r="A97" s="404" t="s">
        <v>401</v>
      </c>
      <c r="B97" s="238"/>
      <c r="C97" s="39"/>
    </row>
  </sheetData>
  <phoneticPr fontId="9"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4603-2B0B-4D80-B449-4EB866EA8E1A}">
  <sheetPr>
    <tabColor rgb="FF9CD77B"/>
  </sheetPr>
  <dimension ref="A1:D99"/>
  <sheetViews>
    <sheetView zoomScaleNormal="100" zoomScaleSheetLayoutView="85" workbookViewId="0">
      <selection activeCell="F19" sqref="F19"/>
    </sheetView>
  </sheetViews>
  <sheetFormatPr defaultColWidth="9" defaultRowHeight="15"/>
  <cols>
    <col min="1" max="1" width="8.42578125" style="252" customWidth="1"/>
    <col min="2" max="2" width="86.85546875" style="56" customWidth="1"/>
    <col min="3" max="3" width="2" style="56" customWidth="1"/>
    <col min="4" max="16384" width="9" style="57"/>
  </cols>
  <sheetData>
    <row r="1" spans="1:4" ht="45">
      <c r="A1" s="249" t="s">
        <v>524</v>
      </c>
      <c r="B1" s="317" t="s">
        <v>525</v>
      </c>
      <c r="C1" s="36"/>
    </row>
    <row r="2" spans="1:4">
      <c r="A2" s="250">
        <v>7.1</v>
      </c>
      <c r="B2" s="47" t="s">
        <v>467</v>
      </c>
      <c r="C2" s="36"/>
    </row>
    <row r="3" spans="1:4">
      <c r="A3" s="250"/>
      <c r="B3" s="48"/>
      <c r="C3" s="39"/>
    </row>
    <row r="4" spans="1:4">
      <c r="A4" s="250"/>
      <c r="B4" s="47" t="s">
        <v>220</v>
      </c>
      <c r="C4" s="39"/>
      <c r="D4" s="56"/>
    </row>
    <row r="5" spans="1:4">
      <c r="A5" s="250"/>
      <c r="B5" s="48"/>
      <c r="C5" s="39"/>
    </row>
    <row r="6" spans="1:4" ht="17.45" customHeight="1">
      <c r="A6" s="250">
        <v>7.2</v>
      </c>
      <c r="B6" s="47" t="s">
        <v>221</v>
      </c>
      <c r="C6" s="36"/>
    </row>
    <row r="7" spans="1:4">
      <c r="A7" s="250"/>
      <c r="B7" s="48"/>
      <c r="C7" s="39"/>
    </row>
    <row r="8" spans="1:4">
      <c r="A8" s="250"/>
      <c r="B8" s="45" t="s">
        <v>222</v>
      </c>
      <c r="C8" s="39"/>
      <c r="D8" s="56"/>
    </row>
    <row r="9" spans="1:4" ht="48" customHeight="1">
      <c r="A9" s="250"/>
      <c r="B9" s="232" t="s">
        <v>223</v>
      </c>
      <c r="C9" s="39"/>
      <c r="D9" s="56"/>
    </row>
    <row r="10" spans="1:4" ht="38.450000000000003" customHeight="1">
      <c r="A10" s="250"/>
      <c r="B10" s="232" t="s">
        <v>224</v>
      </c>
      <c r="C10" s="39"/>
      <c r="D10" s="56"/>
    </row>
    <row r="11" spans="1:4">
      <c r="A11" s="250"/>
      <c r="B11" s="48"/>
      <c r="C11" s="39"/>
      <c r="D11" s="56"/>
    </row>
    <row r="12" spans="1:4">
      <c r="A12" s="250">
        <v>7.3</v>
      </c>
      <c r="B12" s="50" t="s">
        <v>468</v>
      </c>
      <c r="C12" s="36"/>
    </row>
    <row r="13" spans="1:4">
      <c r="A13" s="250"/>
      <c r="B13" s="263" t="s">
        <v>226</v>
      </c>
      <c r="C13" s="36"/>
    </row>
    <row r="14" spans="1:4">
      <c r="A14" s="250"/>
      <c r="B14" s="48"/>
      <c r="C14" s="39"/>
    </row>
    <row r="15" spans="1:4">
      <c r="A15" s="250" t="s">
        <v>526</v>
      </c>
      <c r="B15" s="46" t="s">
        <v>228</v>
      </c>
      <c r="C15" s="36"/>
    </row>
    <row r="16" spans="1:4">
      <c r="A16" s="250"/>
      <c r="B16" s="233" t="s">
        <v>219</v>
      </c>
      <c r="C16" s="39"/>
    </row>
    <row r="17" spans="1:3">
      <c r="A17" s="250"/>
      <c r="B17" s="48"/>
      <c r="C17" s="39"/>
    </row>
    <row r="18" spans="1:3">
      <c r="A18" s="250">
        <v>7.4</v>
      </c>
      <c r="B18" s="45" t="s">
        <v>470</v>
      </c>
      <c r="C18" s="36"/>
    </row>
    <row r="19" spans="1:3" ht="85.5">
      <c r="A19" s="250"/>
      <c r="B19" s="234" t="s">
        <v>235</v>
      </c>
      <c r="C19" s="42"/>
    </row>
    <row r="20" spans="1:3">
      <c r="A20" s="250"/>
      <c r="B20" s="83"/>
      <c r="C20" s="42"/>
    </row>
    <row r="21" spans="1:3">
      <c r="A21" s="250" t="s">
        <v>527</v>
      </c>
      <c r="B21" s="46" t="s">
        <v>472</v>
      </c>
      <c r="C21" s="81"/>
    </row>
    <row r="22" spans="1:3">
      <c r="A22" s="250"/>
      <c r="B22" s="234" t="s">
        <v>473</v>
      </c>
      <c r="C22" s="42"/>
    </row>
    <row r="23" spans="1:3" ht="84" customHeight="1">
      <c r="A23" s="250" t="s">
        <v>241</v>
      </c>
      <c r="B23" s="234" t="s">
        <v>474</v>
      </c>
      <c r="C23" s="42"/>
    </row>
    <row r="24" spans="1:3" ht="54" customHeight="1">
      <c r="A24" s="250"/>
      <c r="B24" s="235" t="s">
        <v>475</v>
      </c>
      <c r="C24" s="43"/>
    </row>
    <row r="25" spans="1:3">
      <c r="A25" s="250"/>
      <c r="B25" s="48"/>
      <c r="C25" s="39"/>
    </row>
    <row r="26" spans="1:3">
      <c r="A26" s="250">
        <v>7.5</v>
      </c>
      <c r="B26" s="45" t="s">
        <v>476</v>
      </c>
      <c r="C26" s="36"/>
    </row>
    <row r="27" spans="1:3">
      <c r="A27" s="250"/>
      <c r="B27" s="235" t="s">
        <v>249</v>
      </c>
      <c r="C27" s="36"/>
    </row>
    <row r="28" spans="1:3">
      <c r="A28" s="250"/>
      <c r="B28" s="235" t="s">
        <v>250</v>
      </c>
      <c r="C28" s="36"/>
    </row>
    <row r="29" spans="1:3">
      <c r="A29" s="250"/>
      <c r="B29" s="235" t="s">
        <v>251</v>
      </c>
      <c r="C29" s="36"/>
    </row>
    <row r="30" spans="1:3">
      <c r="A30" s="250"/>
      <c r="B30" s="235" t="s">
        <v>477</v>
      </c>
      <c r="C30" s="36"/>
    </row>
    <row r="31" spans="1:3">
      <c r="A31" s="250"/>
      <c r="B31" s="235" t="s">
        <v>478</v>
      </c>
      <c r="C31" s="39"/>
    </row>
    <row r="32" spans="1:3">
      <c r="A32" s="250"/>
      <c r="B32" s="48"/>
      <c r="C32" s="39"/>
    </row>
    <row r="33" spans="1:4">
      <c r="A33" s="250">
        <v>7.6</v>
      </c>
      <c r="B33" s="45" t="s">
        <v>479</v>
      </c>
      <c r="C33" s="36"/>
    </row>
    <row r="34" spans="1:4" ht="30">
      <c r="A34" s="250"/>
      <c r="B34" s="321" t="s">
        <v>480</v>
      </c>
      <c r="C34" s="39"/>
    </row>
    <row r="35" spans="1:4">
      <c r="A35" s="250"/>
      <c r="B35" s="48"/>
      <c r="C35" s="39"/>
    </row>
    <row r="36" spans="1:4">
      <c r="A36" s="250">
        <v>7.7</v>
      </c>
      <c r="B36" s="45" t="s">
        <v>236</v>
      </c>
      <c r="C36" s="36"/>
    </row>
    <row r="37" spans="1:4">
      <c r="A37" s="250"/>
      <c r="B37" s="46" t="s">
        <v>481</v>
      </c>
      <c r="C37" s="36"/>
    </row>
    <row r="38" spans="1:4" ht="28.5">
      <c r="A38" s="250"/>
      <c r="B38" s="232" t="s">
        <v>237</v>
      </c>
      <c r="C38" s="43"/>
      <c r="D38" s="60"/>
    </row>
    <row r="39" spans="1:4" ht="28.5">
      <c r="A39" s="250"/>
      <c r="B39" s="232" t="s">
        <v>238</v>
      </c>
      <c r="C39" s="43"/>
      <c r="D39" s="60"/>
    </row>
    <row r="40" spans="1:4">
      <c r="A40" s="250"/>
      <c r="B40" s="235" t="s">
        <v>239</v>
      </c>
      <c r="C40" s="43"/>
    </row>
    <row r="41" spans="1:4">
      <c r="A41" s="250"/>
      <c r="B41" s="77"/>
      <c r="C41" s="43"/>
    </row>
    <row r="42" spans="1:4">
      <c r="A42" s="250" t="s">
        <v>528</v>
      </c>
      <c r="B42" s="46" t="s">
        <v>483</v>
      </c>
      <c r="C42" s="43"/>
    </row>
    <row r="43" spans="1:4">
      <c r="A43" s="250" t="s">
        <v>484</v>
      </c>
      <c r="B43" s="86" t="s">
        <v>485</v>
      </c>
      <c r="C43" s="43"/>
    </row>
    <row r="44" spans="1:4" ht="39.6" customHeight="1">
      <c r="A44" s="250"/>
      <c r="B44" s="235" t="s">
        <v>486</v>
      </c>
      <c r="C44" s="43"/>
    </row>
    <row r="45" spans="1:4">
      <c r="A45" s="250"/>
      <c r="B45" s="77"/>
      <c r="C45" s="43"/>
    </row>
    <row r="46" spans="1:4">
      <c r="A46" s="250" t="s">
        <v>487</v>
      </c>
      <c r="B46" s="86" t="s">
        <v>488</v>
      </c>
      <c r="C46" s="43"/>
    </row>
    <row r="47" spans="1:4" ht="36.6" customHeight="1">
      <c r="A47" s="250"/>
      <c r="B47" s="235" t="s">
        <v>489</v>
      </c>
      <c r="C47" s="43"/>
    </row>
    <row r="48" spans="1:4">
      <c r="A48" s="250"/>
      <c r="B48" s="77"/>
      <c r="C48" s="43"/>
    </row>
    <row r="49" spans="1:3" ht="30">
      <c r="A49" s="250" t="s">
        <v>490</v>
      </c>
      <c r="B49" s="86" t="s">
        <v>491</v>
      </c>
      <c r="C49" s="43"/>
    </row>
    <row r="50" spans="1:3" ht="42.6" customHeight="1">
      <c r="A50" s="250"/>
      <c r="B50" s="235" t="s">
        <v>492</v>
      </c>
      <c r="C50" s="43"/>
    </row>
    <row r="51" spans="1:3">
      <c r="A51" s="250"/>
      <c r="B51" s="48"/>
      <c r="C51" s="43"/>
    </row>
    <row r="52" spans="1:3">
      <c r="A52" s="250" t="s">
        <v>493</v>
      </c>
      <c r="B52" s="86" t="s">
        <v>494</v>
      </c>
      <c r="C52" s="43"/>
    </row>
    <row r="53" spans="1:3" ht="42" customHeight="1">
      <c r="A53" s="251"/>
      <c r="B53" s="235" t="s">
        <v>495</v>
      </c>
      <c r="C53" s="43"/>
    </row>
    <row r="54" spans="1:3">
      <c r="A54" s="251"/>
      <c r="B54" s="77"/>
      <c r="C54" s="43"/>
    </row>
    <row r="55" spans="1:3">
      <c r="A55" s="250" t="s">
        <v>496</v>
      </c>
      <c r="B55" s="86" t="s">
        <v>497</v>
      </c>
      <c r="C55" s="43"/>
    </row>
    <row r="56" spans="1:3" ht="41.45" customHeight="1">
      <c r="A56" s="250"/>
      <c r="B56" s="235"/>
      <c r="C56" s="43"/>
    </row>
    <row r="57" spans="1:3">
      <c r="A57" s="250"/>
      <c r="B57" s="77"/>
      <c r="C57" s="43"/>
    </row>
    <row r="58" spans="1:3">
      <c r="A58" s="250" t="s">
        <v>498</v>
      </c>
      <c r="B58" s="86" t="s">
        <v>499</v>
      </c>
      <c r="C58" s="43"/>
    </row>
    <row r="59" spans="1:3" ht="43.35" customHeight="1">
      <c r="A59" s="250"/>
      <c r="B59" s="236"/>
      <c r="C59" s="43"/>
    </row>
    <row r="60" spans="1:3">
      <c r="A60" s="250"/>
      <c r="B60" s="84"/>
      <c r="C60" s="43"/>
    </row>
    <row r="61" spans="1:3">
      <c r="A61" s="250" t="s">
        <v>500</v>
      </c>
      <c r="B61" s="86" t="s">
        <v>501</v>
      </c>
      <c r="C61" s="43"/>
    </row>
    <row r="62" spans="1:3" ht="42" customHeight="1">
      <c r="A62" s="250"/>
      <c r="B62" s="236"/>
      <c r="C62" s="43"/>
    </row>
    <row r="63" spans="1:3">
      <c r="A63" s="250"/>
      <c r="B63" s="84"/>
      <c r="C63" s="43"/>
    </row>
    <row r="64" spans="1:3">
      <c r="A64" s="250" t="s">
        <v>502</v>
      </c>
      <c r="B64" s="86" t="s">
        <v>503</v>
      </c>
      <c r="C64" s="43"/>
    </row>
    <row r="65" spans="1:4" ht="47.45" customHeight="1">
      <c r="A65" s="250"/>
      <c r="B65" s="235" t="s">
        <v>504</v>
      </c>
      <c r="C65" s="43"/>
    </row>
    <row r="66" spans="1:4" ht="17.45" customHeight="1">
      <c r="A66" s="250"/>
      <c r="B66" s="77"/>
      <c r="C66" s="43"/>
    </row>
    <row r="67" spans="1:4" ht="30">
      <c r="A67" s="250" t="s">
        <v>505</v>
      </c>
      <c r="B67" s="86" t="s">
        <v>506</v>
      </c>
      <c r="C67" s="43"/>
    </row>
    <row r="68" spans="1:4" ht="39" customHeight="1">
      <c r="A68" s="250"/>
      <c r="B68" s="235"/>
      <c r="C68" s="43"/>
    </row>
    <row r="69" spans="1:4">
      <c r="A69" s="250"/>
      <c r="B69" s="77"/>
      <c r="C69" s="43"/>
    </row>
    <row r="70" spans="1:4">
      <c r="A70" s="250">
        <v>7.8</v>
      </c>
      <c r="B70" s="45" t="s">
        <v>507</v>
      </c>
      <c r="C70" s="36"/>
    </row>
    <row r="71" spans="1:4" ht="50.1" customHeight="1">
      <c r="A71" s="250"/>
      <c r="B71" s="235" t="s">
        <v>508</v>
      </c>
      <c r="C71" s="36"/>
    </row>
    <row r="72" spans="1:4" ht="43.5" customHeight="1">
      <c r="A72" s="250"/>
      <c r="B72" s="235" t="s">
        <v>509</v>
      </c>
      <c r="C72" s="36"/>
    </row>
    <row r="73" spans="1:4" ht="10.5" customHeight="1">
      <c r="A73" s="250"/>
      <c r="B73" s="77"/>
      <c r="C73" s="36"/>
    </row>
    <row r="74" spans="1:4">
      <c r="A74" s="250">
        <v>7.9</v>
      </c>
      <c r="B74" s="45" t="s">
        <v>365</v>
      </c>
      <c r="C74" s="36"/>
    </row>
    <row r="75" spans="1:4" ht="33.6" customHeight="1">
      <c r="A75" s="250"/>
      <c r="B75" s="235" t="s">
        <v>366</v>
      </c>
      <c r="C75" s="43"/>
    </row>
    <row r="76" spans="1:4">
      <c r="A76" s="250"/>
      <c r="B76" s="48"/>
      <c r="C76" s="39"/>
    </row>
    <row r="77" spans="1:4">
      <c r="A77" s="250">
        <v>7.1</v>
      </c>
      <c r="B77" s="45" t="s">
        <v>511</v>
      </c>
      <c r="C77" s="36"/>
    </row>
    <row r="78" spans="1:4">
      <c r="A78" s="250"/>
      <c r="B78" s="235" t="s">
        <v>512</v>
      </c>
      <c r="C78" s="43"/>
    </row>
    <row r="79" spans="1:4" ht="42.75">
      <c r="A79" s="250" t="s">
        <v>241</v>
      </c>
      <c r="B79" s="235" t="s">
        <v>513</v>
      </c>
      <c r="C79" s="43"/>
      <c r="D79" s="60"/>
    </row>
    <row r="80" spans="1:4" ht="42.75">
      <c r="A80" s="250" t="s">
        <v>241</v>
      </c>
      <c r="B80" s="235" t="s">
        <v>514</v>
      </c>
      <c r="C80" s="43"/>
      <c r="D80" s="60"/>
    </row>
    <row r="81" spans="1:3">
      <c r="A81" s="250"/>
      <c r="B81" s="77"/>
      <c r="C81" s="43"/>
    </row>
    <row r="82" spans="1:3">
      <c r="A82" s="250">
        <v>7.11</v>
      </c>
      <c r="B82" s="45" t="s">
        <v>515</v>
      </c>
      <c r="C82" s="36"/>
    </row>
    <row r="83" spans="1:3" ht="45.6" customHeight="1">
      <c r="A83" s="250"/>
      <c r="B83" s="232" t="s">
        <v>516</v>
      </c>
      <c r="C83" s="43"/>
    </row>
    <row r="84" spans="1:3" ht="41.25" customHeight="1">
      <c r="A84" s="250"/>
      <c r="B84" s="232" t="s">
        <v>529</v>
      </c>
      <c r="C84" s="39"/>
    </row>
    <row r="85" spans="1:3" ht="13.35" customHeight="1">
      <c r="A85" s="250"/>
      <c r="B85" s="85"/>
      <c r="C85" s="39"/>
    </row>
    <row r="86" spans="1:3">
      <c r="A86" s="250">
        <v>7.12</v>
      </c>
      <c r="B86" s="45" t="s">
        <v>517</v>
      </c>
      <c r="C86" s="36"/>
    </row>
    <row r="87" spans="1:3" ht="51" customHeight="1">
      <c r="A87" s="250"/>
      <c r="B87" s="235" t="s">
        <v>518</v>
      </c>
      <c r="C87" s="43"/>
    </row>
    <row r="88" spans="1:3" ht="70.5" customHeight="1">
      <c r="A88" s="250" t="s">
        <v>241</v>
      </c>
      <c r="B88" s="232" t="s">
        <v>2514</v>
      </c>
      <c r="C88" s="39"/>
    </row>
    <row r="89" spans="1:3" ht="15.6" customHeight="1">
      <c r="A89" s="250"/>
      <c r="B89" s="85"/>
      <c r="C89" s="39"/>
    </row>
    <row r="90" spans="1:3">
      <c r="A90" s="250">
        <v>7.13</v>
      </c>
      <c r="B90" s="45" t="s">
        <v>519</v>
      </c>
      <c r="C90" s="36"/>
    </row>
    <row r="91" spans="1:3" ht="42.75">
      <c r="A91" s="250"/>
      <c r="B91" s="263" t="s">
        <v>520</v>
      </c>
      <c r="C91" s="39"/>
    </row>
    <row r="92" spans="1:3">
      <c r="A92" s="250"/>
      <c r="B92" s="48"/>
      <c r="C92" s="39"/>
    </row>
    <row r="93" spans="1:3">
      <c r="A93" s="250">
        <v>7.14</v>
      </c>
      <c r="B93" s="45" t="s">
        <v>521</v>
      </c>
      <c r="C93" s="36"/>
    </row>
    <row r="94" spans="1:3" ht="28.5">
      <c r="A94" s="250"/>
      <c r="B94" s="263" t="s">
        <v>522</v>
      </c>
      <c r="C94" s="39"/>
    </row>
    <row r="95" spans="1:3">
      <c r="A95" s="250" t="s">
        <v>266</v>
      </c>
      <c r="B95" s="237" t="s">
        <v>267</v>
      </c>
      <c r="C95" s="36"/>
    </row>
    <row r="96" spans="1:3" ht="28.5">
      <c r="A96" s="404" t="s">
        <v>268</v>
      </c>
      <c r="B96" s="238"/>
      <c r="C96" s="39"/>
    </row>
    <row r="97" spans="1:3" ht="14.25">
      <c r="A97" s="404" t="s">
        <v>269</v>
      </c>
      <c r="B97" s="238"/>
      <c r="C97" s="39"/>
    </row>
    <row r="98" spans="1:3" ht="42.75">
      <c r="A98" s="404" t="s">
        <v>523</v>
      </c>
      <c r="B98" s="238"/>
      <c r="C98" s="39"/>
    </row>
    <row r="99" spans="1:3" ht="14.25">
      <c r="A99" s="404" t="s">
        <v>401</v>
      </c>
      <c r="B99" s="238"/>
      <c r="C99" s="39"/>
    </row>
  </sheetData>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326A-61DA-46DC-9254-6CAC0B4BD7DF}">
  <sheetPr>
    <tabColor rgb="FF9CD77B"/>
  </sheetPr>
  <dimension ref="A1:D100"/>
  <sheetViews>
    <sheetView zoomScaleNormal="100" zoomScaleSheetLayoutView="70" workbookViewId="0">
      <selection activeCell="H16" sqref="H16"/>
    </sheetView>
  </sheetViews>
  <sheetFormatPr defaultColWidth="9" defaultRowHeight="15"/>
  <cols>
    <col min="1" max="1" width="8.42578125" style="252" customWidth="1"/>
    <col min="2" max="2" width="86.85546875" style="56" customWidth="1"/>
    <col min="3" max="3" width="2" style="56" customWidth="1"/>
    <col min="4" max="16384" width="9" style="57"/>
  </cols>
  <sheetData>
    <row r="1" spans="1:4" ht="45">
      <c r="A1" s="249" t="s">
        <v>530</v>
      </c>
      <c r="B1" s="317" t="s">
        <v>531</v>
      </c>
      <c r="C1" s="36"/>
    </row>
    <row r="2" spans="1:4">
      <c r="A2" s="250">
        <v>8.1</v>
      </c>
      <c r="B2" s="47" t="s">
        <v>467</v>
      </c>
      <c r="C2" s="36"/>
    </row>
    <row r="3" spans="1:4">
      <c r="A3" s="250"/>
      <c r="B3" s="48"/>
      <c r="C3" s="39"/>
    </row>
    <row r="4" spans="1:4">
      <c r="A4" s="250"/>
      <c r="B4" s="47" t="s">
        <v>220</v>
      </c>
      <c r="C4" s="39"/>
      <c r="D4" s="56"/>
    </row>
    <row r="5" spans="1:4">
      <c r="A5" s="250"/>
      <c r="B5" s="48"/>
      <c r="C5" s="39"/>
    </row>
    <row r="6" spans="1:4" ht="17.45" customHeight="1">
      <c r="A6" s="250">
        <v>8.1999999999999993</v>
      </c>
      <c r="B6" s="47" t="s">
        <v>221</v>
      </c>
      <c r="C6" s="36"/>
    </row>
    <row r="7" spans="1:4">
      <c r="A7" s="250"/>
      <c r="B7" s="48"/>
      <c r="C7" s="39"/>
    </row>
    <row r="8" spans="1:4">
      <c r="A8" s="250"/>
      <c r="B8" s="45" t="s">
        <v>222</v>
      </c>
      <c r="C8" s="39"/>
      <c r="D8" s="56"/>
    </row>
    <row r="9" spans="1:4" ht="47.45" customHeight="1">
      <c r="A9" s="250"/>
      <c r="B9" s="232" t="s">
        <v>223</v>
      </c>
      <c r="C9" s="39"/>
      <c r="D9" s="56"/>
    </row>
    <row r="10" spans="1:4" ht="38.450000000000003" customHeight="1">
      <c r="A10" s="250"/>
      <c r="B10" s="232" t="s">
        <v>224</v>
      </c>
      <c r="C10" s="39"/>
      <c r="D10" s="56"/>
    </row>
    <row r="11" spans="1:4">
      <c r="A11" s="250"/>
      <c r="B11" s="48"/>
      <c r="C11" s="39"/>
      <c r="D11" s="56"/>
    </row>
    <row r="12" spans="1:4">
      <c r="A12" s="250">
        <v>8.3000000000000007</v>
      </c>
      <c r="B12" s="50" t="s">
        <v>532</v>
      </c>
      <c r="C12" s="36"/>
    </row>
    <row r="13" spans="1:4">
      <c r="A13" s="250"/>
      <c r="B13" s="263" t="s">
        <v>226</v>
      </c>
      <c r="C13" s="36"/>
    </row>
    <row r="14" spans="1:4">
      <c r="A14" s="250"/>
      <c r="B14" s="48"/>
      <c r="C14" s="39"/>
    </row>
    <row r="15" spans="1:4">
      <c r="A15" s="250" t="s">
        <v>533</v>
      </c>
      <c r="B15" s="46" t="s">
        <v>228</v>
      </c>
      <c r="C15" s="36"/>
    </row>
    <row r="16" spans="1:4">
      <c r="A16" s="250"/>
      <c r="B16" s="233" t="s">
        <v>219</v>
      </c>
      <c r="C16" s="39"/>
    </row>
    <row r="17" spans="1:3">
      <c r="A17" s="250"/>
      <c r="B17" s="48"/>
      <c r="C17" s="39"/>
    </row>
    <row r="18" spans="1:3">
      <c r="A18" s="250">
        <v>8.4</v>
      </c>
      <c r="B18" s="45" t="s">
        <v>470</v>
      </c>
      <c r="C18" s="36"/>
    </row>
    <row r="19" spans="1:3" ht="85.5">
      <c r="A19" s="250"/>
      <c r="B19" s="234" t="s">
        <v>235</v>
      </c>
      <c r="C19" s="42"/>
    </row>
    <row r="20" spans="1:3">
      <c r="A20" s="250"/>
      <c r="B20" s="83"/>
      <c r="C20" s="42"/>
    </row>
    <row r="21" spans="1:3">
      <c r="A21" s="250" t="s">
        <v>534</v>
      </c>
      <c r="B21" s="46" t="s">
        <v>472</v>
      </c>
      <c r="C21" s="81"/>
    </row>
    <row r="22" spans="1:3">
      <c r="A22" s="250"/>
      <c r="B22" s="234" t="s">
        <v>473</v>
      </c>
      <c r="C22" s="42"/>
    </row>
    <row r="23" spans="1:3" ht="90" customHeight="1">
      <c r="A23" s="250" t="s">
        <v>241</v>
      </c>
      <c r="B23" s="234" t="s">
        <v>474</v>
      </c>
      <c r="C23" s="42"/>
    </row>
    <row r="24" spans="1:3" ht="54" customHeight="1">
      <c r="A24" s="250"/>
      <c r="B24" s="235" t="s">
        <v>475</v>
      </c>
      <c r="C24" s="43"/>
    </row>
    <row r="25" spans="1:3">
      <c r="A25" s="250"/>
      <c r="B25" s="48"/>
      <c r="C25" s="39"/>
    </row>
    <row r="26" spans="1:3">
      <c r="A26" s="250">
        <v>8.5</v>
      </c>
      <c r="B26" s="45" t="s">
        <v>476</v>
      </c>
      <c r="C26" s="36"/>
    </row>
    <row r="27" spans="1:3">
      <c r="A27" s="250"/>
      <c r="B27" s="235" t="s">
        <v>249</v>
      </c>
      <c r="C27" s="36"/>
    </row>
    <row r="28" spans="1:3">
      <c r="A28" s="250"/>
      <c r="B28" s="235" t="s">
        <v>250</v>
      </c>
      <c r="C28" s="36"/>
    </row>
    <row r="29" spans="1:3">
      <c r="A29" s="250"/>
      <c r="B29" s="235" t="s">
        <v>251</v>
      </c>
      <c r="C29" s="36"/>
    </row>
    <row r="30" spans="1:3">
      <c r="A30" s="250"/>
      <c r="B30" s="235" t="s">
        <v>477</v>
      </c>
      <c r="C30" s="36"/>
    </row>
    <row r="31" spans="1:3">
      <c r="A31" s="250"/>
      <c r="B31" s="235" t="s">
        <v>478</v>
      </c>
      <c r="C31" s="39"/>
    </row>
    <row r="32" spans="1:3">
      <c r="A32" s="250"/>
      <c r="B32" s="48"/>
      <c r="C32" s="39"/>
    </row>
    <row r="33" spans="1:4">
      <c r="A33" s="250">
        <v>8.6</v>
      </c>
      <c r="B33" s="45" t="s">
        <v>479</v>
      </c>
      <c r="C33" s="36"/>
    </row>
    <row r="34" spans="1:4" ht="30">
      <c r="A34" s="250"/>
      <c r="B34" s="321" t="s">
        <v>480</v>
      </c>
      <c r="C34" s="39"/>
    </row>
    <row r="35" spans="1:4">
      <c r="A35" s="250"/>
      <c r="B35" s="48"/>
      <c r="C35" s="39"/>
    </row>
    <row r="36" spans="1:4">
      <c r="A36" s="250">
        <v>8.6999999999999993</v>
      </c>
      <c r="B36" s="45" t="s">
        <v>236</v>
      </c>
      <c r="C36" s="36"/>
    </row>
    <row r="37" spans="1:4">
      <c r="A37" s="250"/>
      <c r="B37" s="46" t="s">
        <v>481</v>
      </c>
      <c r="C37" s="36"/>
    </row>
    <row r="38" spans="1:4" ht="28.5">
      <c r="A38" s="250"/>
      <c r="B38" s="232" t="s">
        <v>237</v>
      </c>
      <c r="C38" s="43"/>
      <c r="D38" s="60"/>
    </row>
    <row r="39" spans="1:4" ht="28.5">
      <c r="A39" s="250"/>
      <c r="B39" s="232" t="s">
        <v>238</v>
      </c>
      <c r="C39" s="43"/>
      <c r="D39" s="60"/>
    </row>
    <row r="40" spans="1:4">
      <c r="A40" s="250"/>
      <c r="B40" s="235" t="s">
        <v>239</v>
      </c>
      <c r="C40" s="43"/>
    </row>
    <row r="41" spans="1:4">
      <c r="A41" s="250"/>
      <c r="B41" s="77"/>
      <c r="C41" s="43"/>
    </row>
    <row r="42" spans="1:4">
      <c r="A42" s="250" t="s">
        <v>535</v>
      </c>
      <c r="B42" s="46" t="s">
        <v>483</v>
      </c>
      <c r="C42" s="43"/>
    </row>
    <row r="43" spans="1:4">
      <c r="A43" s="250" t="s">
        <v>484</v>
      </c>
      <c r="B43" s="86" t="s">
        <v>485</v>
      </c>
      <c r="C43" s="43"/>
    </row>
    <row r="44" spans="1:4" ht="39.6" customHeight="1">
      <c r="A44" s="250"/>
      <c r="B44" s="235" t="s">
        <v>486</v>
      </c>
      <c r="C44" s="43"/>
    </row>
    <row r="45" spans="1:4">
      <c r="A45" s="250"/>
      <c r="B45" s="77"/>
      <c r="C45" s="43"/>
    </row>
    <row r="46" spans="1:4">
      <c r="A46" s="250" t="s">
        <v>487</v>
      </c>
      <c r="B46" s="86" t="s">
        <v>488</v>
      </c>
      <c r="C46" s="43"/>
    </row>
    <row r="47" spans="1:4" ht="36.6" customHeight="1">
      <c r="A47" s="250"/>
      <c r="B47" s="235" t="s">
        <v>489</v>
      </c>
      <c r="C47" s="43"/>
    </row>
    <row r="48" spans="1:4">
      <c r="A48" s="250"/>
      <c r="B48" s="77"/>
      <c r="C48" s="43"/>
    </row>
    <row r="49" spans="1:3" ht="30">
      <c r="A49" s="250" t="s">
        <v>490</v>
      </c>
      <c r="B49" s="86" t="s">
        <v>491</v>
      </c>
      <c r="C49" s="43"/>
    </row>
    <row r="50" spans="1:3" ht="42.6" customHeight="1">
      <c r="A50" s="250"/>
      <c r="B50" s="235" t="s">
        <v>492</v>
      </c>
      <c r="C50" s="43"/>
    </row>
    <row r="51" spans="1:3">
      <c r="A51" s="250"/>
      <c r="B51" s="48"/>
      <c r="C51" s="43"/>
    </row>
    <row r="52" spans="1:3">
      <c r="A52" s="250" t="s">
        <v>493</v>
      </c>
      <c r="B52" s="86" t="s">
        <v>494</v>
      </c>
      <c r="C52" s="43"/>
    </row>
    <row r="53" spans="1:3" ht="42" customHeight="1">
      <c r="A53" s="251"/>
      <c r="B53" s="235" t="s">
        <v>495</v>
      </c>
      <c r="C53" s="43"/>
    </row>
    <row r="54" spans="1:3">
      <c r="A54" s="251"/>
      <c r="B54" s="77"/>
      <c r="C54" s="43"/>
    </row>
    <row r="55" spans="1:3">
      <c r="A55" s="250" t="s">
        <v>496</v>
      </c>
      <c r="B55" s="86" t="s">
        <v>497</v>
      </c>
      <c r="C55" s="43"/>
    </row>
    <row r="56" spans="1:3" ht="41.45" customHeight="1">
      <c r="A56" s="250"/>
      <c r="B56" s="235"/>
      <c r="C56" s="43"/>
    </row>
    <row r="57" spans="1:3">
      <c r="A57" s="250"/>
      <c r="B57" s="77"/>
      <c r="C57" s="43"/>
    </row>
    <row r="58" spans="1:3">
      <c r="A58" s="250" t="s">
        <v>498</v>
      </c>
      <c r="B58" s="86" t="s">
        <v>499</v>
      </c>
      <c r="C58" s="43"/>
    </row>
    <row r="59" spans="1:3" ht="43.35" customHeight="1">
      <c r="A59" s="250"/>
      <c r="B59" s="236"/>
      <c r="C59" s="43"/>
    </row>
    <row r="60" spans="1:3">
      <c r="A60" s="250"/>
      <c r="B60" s="84"/>
      <c r="C60" s="43"/>
    </row>
    <row r="61" spans="1:3">
      <c r="A61" s="250" t="s">
        <v>500</v>
      </c>
      <c r="B61" s="86" t="s">
        <v>501</v>
      </c>
      <c r="C61" s="43"/>
    </row>
    <row r="62" spans="1:3" ht="42" customHeight="1">
      <c r="A62" s="250"/>
      <c r="B62" s="236"/>
      <c r="C62" s="43"/>
    </row>
    <row r="63" spans="1:3">
      <c r="A63" s="250"/>
      <c r="B63" s="84"/>
      <c r="C63" s="43"/>
    </row>
    <row r="64" spans="1:3">
      <c r="A64" s="250" t="s">
        <v>502</v>
      </c>
      <c r="B64" s="86" t="s">
        <v>503</v>
      </c>
      <c r="C64" s="43"/>
    </row>
    <row r="65" spans="1:4" ht="47.45" customHeight="1">
      <c r="A65" s="250"/>
      <c r="B65" s="235" t="s">
        <v>504</v>
      </c>
      <c r="C65" s="43"/>
    </row>
    <row r="66" spans="1:4" ht="17.45" customHeight="1">
      <c r="A66" s="250"/>
      <c r="B66" s="77"/>
      <c r="C66" s="43"/>
    </row>
    <row r="67" spans="1:4" ht="30">
      <c r="A67" s="250" t="s">
        <v>505</v>
      </c>
      <c r="B67" s="86" t="s">
        <v>506</v>
      </c>
      <c r="C67" s="43"/>
    </row>
    <row r="68" spans="1:4" ht="39" customHeight="1">
      <c r="A68" s="250"/>
      <c r="B68" s="235"/>
      <c r="C68" s="43"/>
    </row>
    <row r="69" spans="1:4">
      <c r="A69" s="250"/>
      <c r="B69" s="77"/>
      <c r="C69" s="43"/>
    </row>
    <row r="70" spans="1:4">
      <c r="A70" s="250">
        <v>8.8000000000000007</v>
      </c>
      <c r="B70" s="45" t="s">
        <v>507</v>
      </c>
      <c r="C70" s="36"/>
    </row>
    <row r="71" spans="1:4" ht="50.1" customHeight="1">
      <c r="A71" s="250"/>
      <c r="B71" s="235" t="s">
        <v>508</v>
      </c>
      <c r="C71" s="36"/>
    </row>
    <row r="72" spans="1:4" ht="40.5" customHeight="1">
      <c r="A72" s="250"/>
      <c r="B72" s="235" t="s">
        <v>509</v>
      </c>
      <c r="C72" s="36"/>
    </row>
    <row r="73" spans="1:4" ht="11.25" customHeight="1">
      <c r="A73" s="250"/>
      <c r="B73" s="77"/>
      <c r="C73" s="36"/>
    </row>
    <row r="74" spans="1:4">
      <c r="A74" s="250">
        <v>8.9</v>
      </c>
      <c r="B74" s="45" t="s">
        <v>365</v>
      </c>
      <c r="C74" s="36"/>
    </row>
    <row r="75" spans="1:4" ht="33.6" customHeight="1">
      <c r="A75" s="250"/>
      <c r="B75" s="235" t="s">
        <v>366</v>
      </c>
      <c r="C75" s="43"/>
    </row>
    <row r="76" spans="1:4">
      <c r="A76" s="250"/>
      <c r="B76" s="48"/>
      <c r="C76" s="39"/>
    </row>
    <row r="77" spans="1:4">
      <c r="A77" s="250">
        <v>8.1</v>
      </c>
      <c r="B77" s="45" t="s">
        <v>511</v>
      </c>
      <c r="C77" s="36"/>
    </row>
    <row r="78" spans="1:4">
      <c r="A78" s="250"/>
      <c r="B78" s="235" t="s">
        <v>512</v>
      </c>
      <c r="C78" s="43"/>
    </row>
    <row r="79" spans="1:4" ht="42.75">
      <c r="A79" s="250" t="s">
        <v>241</v>
      </c>
      <c r="B79" s="235" t="s">
        <v>513</v>
      </c>
      <c r="C79" s="43"/>
      <c r="D79" s="60"/>
    </row>
    <row r="80" spans="1:4" ht="42.75">
      <c r="A80" s="250" t="s">
        <v>241</v>
      </c>
      <c r="B80" s="235" t="s">
        <v>514</v>
      </c>
      <c r="C80" s="43"/>
      <c r="D80" s="60"/>
    </row>
    <row r="81" spans="1:3">
      <c r="A81" s="250"/>
      <c r="B81" s="77"/>
      <c r="C81" s="43"/>
    </row>
    <row r="82" spans="1:3">
      <c r="A82" s="250">
        <v>8.11</v>
      </c>
      <c r="B82" s="45" t="s">
        <v>515</v>
      </c>
      <c r="C82" s="36"/>
    </row>
    <row r="83" spans="1:3" ht="45.6" customHeight="1">
      <c r="A83" s="250"/>
      <c r="B83" s="232" t="s">
        <v>516</v>
      </c>
      <c r="C83" s="43"/>
    </row>
    <row r="84" spans="1:3" ht="41.25" customHeight="1">
      <c r="A84" s="250"/>
      <c r="B84" s="232" t="s">
        <v>536</v>
      </c>
      <c r="C84" s="39"/>
    </row>
    <row r="85" spans="1:3" ht="13.35" customHeight="1">
      <c r="A85" s="250"/>
      <c r="B85" s="85"/>
      <c r="C85" s="39"/>
    </row>
    <row r="86" spans="1:3">
      <c r="A86" s="250">
        <v>8.1199999999999992</v>
      </c>
      <c r="B86" s="45" t="s">
        <v>517</v>
      </c>
      <c r="C86" s="36"/>
    </row>
    <row r="87" spans="1:3" ht="51" customHeight="1">
      <c r="A87" s="250"/>
      <c r="B87" s="235" t="s">
        <v>518</v>
      </c>
      <c r="C87" s="43"/>
    </row>
    <row r="88" spans="1:3" ht="70.5" customHeight="1">
      <c r="A88" s="250" t="s">
        <v>241</v>
      </c>
      <c r="B88" s="232" t="s">
        <v>2514</v>
      </c>
      <c r="C88" s="39"/>
    </row>
    <row r="89" spans="1:3" ht="15.6" customHeight="1">
      <c r="A89" s="250"/>
      <c r="B89" s="85"/>
      <c r="C89" s="39"/>
    </row>
    <row r="90" spans="1:3">
      <c r="A90" s="250">
        <v>8.1300000000000008</v>
      </c>
      <c r="B90" s="45" t="s">
        <v>519</v>
      </c>
      <c r="C90" s="36"/>
    </row>
    <row r="91" spans="1:3" ht="42.75">
      <c r="A91" s="250"/>
      <c r="B91" s="263" t="s">
        <v>520</v>
      </c>
      <c r="C91" s="39"/>
    </row>
    <row r="92" spans="1:3">
      <c r="A92" s="250"/>
      <c r="B92" s="48"/>
      <c r="C92" s="39"/>
    </row>
    <row r="93" spans="1:3">
      <c r="A93" s="250">
        <v>8.14</v>
      </c>
      <c r="B93" s="45" t="s">
        <v>521</v>
      </c>
      <c r="C93" s="36"/>
    </row>
    <row r="94" spans="1:3" ht="28.5">
      <c r="A94" s="250"/>
      <c r="B94" s="263" t="s">
        <v>522</v>
      </c>
      <c r="C94" s="39"/>
    </row>
    <row r="95" spans="1:3">
      <c r="A95" s="250" t="s">
        <v>266</v>
      </c>
      <c r="B95" s="237" t="s">
        <v>267</v>
      </c>
      <c r="C95" s="36"/>
    </row>
    <row r="96" spans="1:3" ht="28.5">
      <c r="A96" s="404" t="s">
        <v>268</v>
      </c>
      <c r="B96" s="238"/>
      <c r="C96" s="39"/>
    </row>
    <row r="97" spans="1:3" ht="14.25">
      <c r="A97" s="404" t="s">
        <v>269</v>
      </c>
      <c r="B97" s="238"/>
      <c r="C97" s="39"/>
    </row>
    <row r="98" spans="1:3" ht="42.75">
      <c r="A98" s="404" t="s">
        <v>523</v>
      </c>
      <c r="B98" s="238"/>
      <c r="C98" s="39"/>
    </row>
    <row r="99" spans="1:3" ht="14.25">
      <c r="A99" s="404" t="s">
        <v>401</v>
      </c>
      <c r="B99" s="48"/>
      <c r="C99" s="39"/>
    </row>
    <row r="100" spans="1:3">
      <c r="B100" s="40"/>
      <c r="C100" s="40"/>
    </row>
  </sheetData>
  <pageMargins left="0.75" right="0.75" top="1" bottom="1" header="0.5" footer="0.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D669-32EB-4F77-A0BA-DEEDA2EF9014}">
  <sheetPr>
    <tabColor rgb="FF9CD77B"/>
  </sheetPr>
  <dimension ref="A1:D99"/>
  <sheetViews>
    <sheetView zoomScaleNormal="100" zoomScaleSheetLayoutView="40" workbookViewId="0">
      <selection activeCell="H11" sqref="H11"/>
    </sheetView>
  </sheetViews>
  <sheetFormatPr defaultColWidth="9" defaultRowHeight="15"/>
  <cols>
    <col min="1" max="1" width="9.42578125" style="252" customWidth="1"/>
    <col min="2" max="2" width="106.85546875" style="56" customWidth="1"/>
    <col min="3" max="3" width="2" style="56" customWidth="1"/>
    <col min="4" max="16384" width="9" style="57"/>
  </cols>
  <sheetData>
    <row r="1" spans="1:4" ht="33">
      <c r="A1" s="249" t="s">
        <v>537</v>
      </c>
      <c r="B1" s="317" t="s">
        <v>538</v>
      </c>
      <c r="C1" s="36"/>
    </row>
    <row r="2" spans="1:4">
      <c r="A2" s="250">
        <v>9.1</v>
      </c>
      <c r="B2" s="47" t="s">
        <v>467</v>
      </c>
      <c r="C2" s="36"/>
    </row>
    <row r="3" spans="1:4">
      <c r="A3" s="250"/>
      <c r="B3" s="48"/>
      <c r="C3" s="39"/>
    </row>
    <row r="4" spans="1:4">
      <c r="A4" s="250"/>
      <c r="B4" s="47" t="s">
        <v>220</v>
      </c>
      <c r="C4" s="39"/>
      <c r="D4" s="56"/>
    </row>
    <row r="5" spans="1:4">
      <c r="A5" s="250"/>
      <c r="B5" s="48"/>
      <c r="C5" s="39"/>
    </row>
    <row r="6" spans="1:4" ht="17.45" customHeight="1">
      <c r="A6" s="250">
        <v>9.1999999999999993</v>
      </c>
      <c r="B6" s="47" t="s">
        <v>221</v>
      </c>
      <c r="C6" s="36"/>
    </row>
    <row r="7" spans="1:4">
      <c r="A7" s="250"/>
      <c r="B7" s="48"/>
      <c r="C7" s="39"/>
    </row>
    <row r="8" spans="1:4">
      <c r="A8" s="250"/>
      <c r="B8" s="45" t="s">
        <v>222</v>
      </c>
      <c r="C8" s="39"/>
      <c r="D8" s="56"/>
    </row>
    <row r="9" spans="1:4" ht="33.6" customHeight="1">
      <c r="A9" s="250"/>
      <c r="B9" s="232" t="s">
        <v>223</v>
      </c>
      <c r="C9" s="39"/>
      <c r="D9" s="56"/>
    </row>
    <row r="10" spans="1:4" ht="38.450000000000003" customHeight="1">
      <c r="A10" s="250"/>
      <c r="B10" s="232" t="s">
        <v>224</v>
      </c>
      <c r="C10" s="39"/>
      <c r="D10" s="56"/>
    </row>
    <row r="11" spans="1:4">
      <c r="A11" s="250"/>
      <c r="B11" s="48"/>
      <c r="C11" s="39"/>
      <c r="D11" s="56"/>
    </row>
    <row r="12" spans="1:4">
      <c r="A12" s="250">
        <v>9.3000000000000007</v>
      </c>
      <c r="B12" s="50" t="s">
        <v>532</v>
      </c>
      <c r="C12" s="36"/>
    </row>
    <row r="13" spans="1:4">
      <c r="A13" s="250"/>
      <c r="B13" s="263" t="s">
        <v>226</v>
      </c>
      <c r="C13" s="36"/>
    </row>
    <row r="14" spans="1:4">
      <c r="A14" s="250"/>
      <c r="B14" s="48"/>
      <c r="C14" s="39"/>
    </row>
    <row r="15" spans="1:4">
      <c r="A15" s="250" t="s">
        <v>539</v>
      </c>
      <c r="B15" s="46" t="s">
        <v>228</v>
      </c>
      <c r="C15" s="36"/>
    </row>
    <row r="16" spans="1:4">
      <c r="A16" s="250"/>
      <c r="B16" s="233" t="s">
        <v>219</v>
      </c>
      <c r="C16" s="39"/>
    </row>
    <row r="17" spans="1:3">
      <c r="A17" s="250"/>
      <c r="B17" s="48"/>
      <c r="C17" s="39"/>
    </row>
    <row r="18" spans="1:3">
      <c r="A18" s="250">
        <v>9.4</v>
      </c>
      <c r="B18" s="45" t="s">
        <v>470</v>
      </c>
      <c r="C18" s="36"/>
    </row>
    <row r="19" spans="1:3" ht="71.25">
      <c r="A19" s="250"/>
      <c r="B19" s="234" t="s">
        <v>235</v>
      </c>
      <c r="C19" s="42"/>
    </row>
    <row r="20" spans="1:3">
      <c r="A20" s="250"/>
      <c r="B20" s="83"/>
      <c r="C20" s="42"/>
    </row>
    <row r="21" spans="1:3">
      <c r="A21" s="250" t="s">
        <v>540</v>
      </c>
      <c r="B21" s="46" t="s">
        <v>472</v>
      </c>
      <c r="C21" s="81"/>
    </row>
    <row r="22" spans="1:3" ht="18.600000000000001" customHeight="1">
      <c r="A22" s="250"/>
      <c r="B22" s="234" t="s">
        <v>473</v>
      </c>
      <c r="C22" s="42"/>
    </row>
    <row r="23" spans="1:3" ht="95.1" customHeight="1">
      <c r="A23" s="250" t="s">
        <v>241</v>
      </c>
      <c r="B23" s="234" t="s">
        <v>474</v>
      </c>
      <c r="C23" s="42"/>
    </row>
    <row r="24" spans="1:3" ht="54" customHeight="1">
      <c r="A24" s="250"/>
      <c r="B24" s="235" t="s">
        <v>475</v>
      </c>
      <c r="C24" s="43"/>
    </row>
    <row r="25" spans="1:3">
      <c r="A25" s="250"/>
      <c r="B25" s="48"/>
      <c r="C25" s="39"/>
    </row>
    <row r="26" spans="1:3">
      <c r="A26" s="250">
        <v>9.5</v>
      </c>
      <c r="B26" s="45" t="s">
        <v>476</v>
      </c>
      <c r="C26" s="36"/>
    </row>
    <row r="27" spans="1:3">
      <c r="A27" s="250"/>
      <c r="B27" s="235" t="s">
        <v>249</v>
      </c>
      <c r="C27" s="36"/>
    </row>
    <row r="28" spans="1:3">
      <c r="A28" s="250"/>
      <c r="B28" s="235" t="s">
        <v>250</v>
      </c>
      <c r="C28" s="36"/>
    </row>
    <row r="29" spans="1:3">
      <c r="A29" s="250"/>
      <c r="B29" s="235" t="s">
        <v>251</v>
      </c>
      <c r="C29" s="36"/>
    </row>
    <row r="30" spans="1:3">
      <c r="A30" s="250"/>
      <c r="B30" s="235" t="s">
        <v>477</v>
      </c>
      <c r="C30" s="36"/>
    </row>
    <row r="31" spans="1:3">
      <c r="A31" s="250"/>
      <c r="B31" s="235" t="s">
        <v>478</v>
      </c>
      <c r="C31" s="39"/>
    </row>
    <row r="32" spans="1:3">
      <c r="A32" s="250"/>
      <c r="B32" s="48"/>
      <c r="C32" s="39"/>
    </row>
    <row r="33" spans="1:4">
      <c r="A33" s="250">
        <v>9.6</v>
      </c>
      <c r="B33" s="45" t="s">
        <v>479</v>
      </c>
      <c r="C33" s="36"/>
    </row>
    <row r="34" spans="1:4" ht="30">
      <c r="A34" s="250"/>
      <c r="B34" s="321" t="s">
        <v>480</v>
      </c>
      <c r="C34" s="39"/>
    </row>
    <row r="35" spans="1:4">
      <c r="A35" s="250"/>
      <c r="B35" s="48"/>
      <c r="C35" s="39"/>
    </row>
    <row r="36" spans="1:4">
      <c r="A36" s="250">
        <v>9.6999999999999993</v>
      </c>
      <c r="B36" s="45" t="s">
        <v>236</v>
      </c>
      <c r="C36" s="36"/>
    </row>
    <row r="37" spans="1:4">
      <c r="A37" s="250"/>
      <c r="B37" s="46" t="s">
        <v>481</v>
      </c>
      <c r="C37" s="36"/>
    </row>
    <row r="38" spans="1:4" ht="28.5">
      <c r="A38" s="250"/>
      <c r="B38" s="232" t="s">
        <v>237</v>
      </c>
      <c r="C38" s="43"/>
      <c r="D38" s="60"/>
    </row>
    <row r="39" spans="1:4" ht="28.5">
      <c r="A39" s="250"/>
      <c r="B39" s="232" t="s">
        <v>238</v>
      </c>
      <c r="C39" s="43"/>
      <c r="D39" s="60"/>
    </row>
    <row r="40" spans="1:4">
      <c r="A40" s="250"/>
      <c r="B40" s="235" t="s">
        <v>239</v>
      </c>
      <c r="C40" s="43"/>
    </row>
    <row r="41" spans="1:4">
      <c r="A41" s="250"/>
      <c r="B41" s="77"/>
      <c r="C41" s="43"/>
    </row>
    <row r="42" spans="1:4">
      <c r="A42" s="250" t="s">
        <v>541</v>
      </c>
      <c r="B42" s="46" t="s">
        <v>483</v>
      </c>
      <c r="C42" s="43"/>
    </row>
    <row r="43" spans="1:4">
      <c r="A43" s="250" t="s">
        <v>484</v>
      </c>
      <c r="B43" s="86" t="s">
        <v>485</v>
      </c>
      <c r="C43" s="43"/>
    </row>
    <row r="44" spans="1:4" ht="39.6" customHeight="1">
      <c r="A44" s="250"/>
      <c r="B44" s="235" t="s">
        <v>486</v>
      </c>
      <c r="C44" s="43"/>
    </row>
    <row r="45" spans="1:4">
      <c r="A45" s="250"/>
      <c r="B45" s="77"/>
      <c r="C45" s="43"/>
    </row>
    <row r="46" spans="1:4">
      <c r="A46" s="250" t="s">
        <v>487</v>
      </c>
      <c r="B46" s="86" t="s">
        <v>488</v>
      </c>
      <c r="C46" s="43"/>
    </row>
    <row r="47" spans="1:4" ht="36.6" customHeight="1">
      <c r="A47" s="250"/>
      <c r="B47" s="235" t="s">
        <v>489</v>
      </c>
      <c r="C47" s="43"/>
    </row>
    <row r="48" spans="1:4">
      <c r="A48" s="250"/>
      <c r="B48" s="77"/>
      <c r="C48" s="43"/>
    </row>
    <row r="49" spans="1:3" ht="30">
      <c r="A49" s="250" t="s">
        <v>490</v>
      </c>
      <c r="B49" s="86" t="s">
        <v>491</v>
      </c>
      <c r="C49" s="43"/>
    </row>
    <row r="50" spans="1:3" ht="42.6" customHeight="1">
      <c r="A50" s="250"/>
      <c r="B50" s="235" t="s">
        <v>492</v>
      </c>
      <c r="C50" s="43"/>
    </row>
    <row r="51" spans="1:3">
      <c r="A51" s="250"/>
      <c r="B51" s="48"/>
      <c r="C51" s="43"/>
    </row>
    <row r="52" spans="1:3">
      <c r="A52" s="250" t="s">
        <v>493</v>
      </c>
      <c r="B52" s="86" t="s">
        <v>494</v>
      </c>
      <c r="C52" s="43"/>
    </row>
    <row r="53" spans="1:3" ht="42" customHeight="1">
      <c r="A53" s="251"/>
      <c r="B53" s="235" t="s">
        <v>495</v>
      </c>
      <c r="C53" s="43"/>
    </row>
    <row r="54" spans="1:3">
      <c r="A54" s="251"/>
      <c r="B54" s="77"/>
      <c r="C54" s="43"/>
    </row>
    <row r="55" spans="1:3">
      <c r="A55" s="250" t="s">
        <v>496</v>
      </c>
      <c r="B55" s="86" t="s">
        <v>497</v>
      </c>
      <c r="C55" s="43"/>
    </row>
    <row r="56" spans="1:3" ht="41.45" customHeight="1">
      <c r="A56" s="250"/>
      <c r="B56" s="235"/>
      <c r="C56" s="43"/>
    </row>
    <row r="57" spans="1:3">
      <c r="A57" s="250"/>
      <c r="B57" s="77"/>
      <c r="C57" s="43"/>
    </row>
    <row r="58" spans="1:3">
      <c r="A58" s="250" t="s">
        <v>498</v>
      </c>
      <c r="B58" s="86" t="s">
        <v>499</v>
      </c>
      <c r="C58" s="43"/>
    </row>
    <row r="59" spans="1:3" ht="43.35" customHeight="1">
      <c r="A59" s="250"/>
      <c r="B59" s="236"/>
      <c r="C59" s="43"/>
    </row>
    <row r="60" spans="1:3">
      <c r="A60" s="250"/>
      <c r="B60" s="84"/>
      <c r="C60" s="43"/>
    </row>
    <row r="61" spans="1:3">
      <c r="A61" s="250" t="s">
        <v>500</v>
      </c>
      <c r="B61" s="86" t="s">
        <v>501</v>
      </c>
      <c r="C61" s="43"/>
    </row>
    <row r="62" spans="1:3" ht="42" customHeight="1">
      <c r="A62" s="250"/>
      <c r="B62" s="236"/>
      <c r="C62" s="43"/>
    </row>
    <row r="63" spans="1:3">
      <c r="A63" s="250"/>
      <c r="B63" s="84"/>
      <c r="C63" s="43"/>
    </row>
    <row r="64" spans="1:3">
      <c r="A64" s="250" t="s">
        <v>502</v>
      </c>
      <c r="B64" s="86" t="s">
        <v>503</v>
      </c>
      <c r="C64" s="43"/>
    </row>
    <row r="65" spans="1:4" ht="47.45" customHeight="1">
      <c r="A65" s="250"/>
      <c r="B65" s="235" t="s">
        <v>504</v>
      </c>
      <c r="C65" s="43"/>
    </row>
    <row r="66" spans="1:4" ht="17.45" customHeight="1">
      <c r="A66" s="250"/>
      <c r="B66" s="77"/>
      <c r="C66" s="43"/>
    </row>
    <row r="67" spans="1:4" ht="30">
      <c r="A67" s="250" t="s">
        <v>505</v>
      </c>
      <c r="B67" s="86" t="s">
        <v>506</v>
      </c>
      <c r="C67" s="43"/>
    </row>
    <row r="68" spans="1:4" ht="39" customHeight="1">
      <c r="A68" s="250"/>
      <c r="B68" s="235"/>
      <c r="C68" s="43"/>
    </row>
    <row r="69" spans="1:4">
      <c r="A69" s="250"/>
      <c r="B69" s="77"/>
      <c r="C69" s="43"/>
    </row>
    <row r="70" spans="1:4">
      <c r="A70" s="250">
        <v>9.8000000000000007</v>
      </c>
      <c r="B70" s="45" t="s">
        <v>507</v>
      </c>
      <c r="C70" s="36"/>
    </row>
    <row r="71" spans="1:4" ht="50.1" customHeight="1">
      <c r="A71" s="250"/>
      <c r="B71" s="235" t="s">
        <v>508</v>
      </c>
      <c r="C71" s="36"/>
    </row>
    <row r="72" spans="1:4" ht="54" customHeight="1">
      <c r="A72" s="250"/>
      <c r="B72" s="235" t="s">
        <v>509</v>
      </c>
      <c r="C72" s="36"/>
    </row>
    <row r="73" spans="1:4" ht="14.25" customHeight="1">
      <c r="A73" s="250"/>
      <c r="B73" s="77"/>
      <c r="C73" s="36"/>
    </row>
    <row r="74" spans="1:4">
      <c r="A74" s="250">
        <v>9.9</v>
      </c>
      <c r="B74" s="45" t="s">
        <v>365</v>
      </c>
      <c r="C74" s="36"/>
    </row>
    <row r="75" spans="1:4" ht="33.6" customHeight="1">
      <c r="A75" s="250"/>
      <c r="B75" s="235" t="s">
        <v>366</v>
      </c>
      <c r="C75" s="43"/>
    </row>
    <row r="76" spans="1:4">
      <c r="A76" s="250"/>
      <c r="B76" s="48"/>
      <c r="C76" s="39"/>
    </row>
    <row r="77" spans="1:4">
      <c r="A77" s="250">
        <v>9.1</v>
      </c>
      <c r="B77" s="45" t="s">
        <v>511</v>
      </c>
      <c r="C77" s="36"/>
    </row>
    <row r="78" spans="1:4">
      <c r="A78" s="250"/>
      <c r="B78" s="235" t="s">
        <v>512</v>
      </c>
      <c r="C78" s="43"/>
    </row>
    <row r="79" spans="1:4" ht="28.5">
      <c r="A79" s="250" t="s">
        <v>241</v>
      </c>
      <c r="B79" s="235" t="s">
        <v>513</v>
      </c>
      <c r="C79" s="43"/>
      <c r="D79" s="60"/>
    </row>
    <row r="80" spans="1:4" ht="28.5">
      <c r="A80" s="250" t="s">
        <v>241</v>
      </c>
      <c r="B80" s="235" t="s">
        <v>514</v>
      </c>
      <c r="C80" s="43"/>
      <c r="D80" s="60"/>
    </row>
    <row r="81" spans="1:3">
      <c r="A81" s="250"/>
      <c r="B81" s="77"/>
      <c r="C81" s="43"/>
    </row>
    <row r="82" spans="1:3">
      <c r="A82" s="250">
        <v>9.11</v>
      </c>
      <c r="B82" s="45" t="s">
        <v>515</v>
      </c>
      <c r="C82" s="36"/>
    </row>
    <row r="83" spans="1:3" ht="45.6" customHeight="1">
      <c r="A83" s="250"/>
      <c r="B83" s="232" t="s">
        <v>516</v>
      </c>
      <c r="C83" s="43"/>
    </row>
    <row r="84" spans="1:3" ht="41.25" customHeight="1">
      <c r="A84" s="250"/>
      <c r="B84" s="232" t="s">
        <v>542</v>
      </c>
      <c r="C84" s="39"/>
    </row>
    <row r="85" spans="1:3" ht="13.35" customHeight="1">
      <c r="A85" s="250"/>
      <c r="B85" s="85"/>
      <c r="C85" s="39"/>
    </row>
    <row r="86" spans="1:3">
      <c r="A86" s="250">
        <v>9.1199999999999992</v>
      </c>
      <c r="B86" s="45" t="s">
        <v>517</v>
      </c>
      <c r="C86" s="36"/>
    </row>
    <row r="87" spans="1:3" ht="51" customHeight="1">
      <c r="A87" s="250"/>
      <c r="B87" s="235" t="s">
        <v>518</v>
      </c>
      <c r="C87" s="43"/>
    </row>
    <row r="88" spans="1:3" ht="44.45" customHeight="1">
      <c r="A88" s="250" t="s">
        <v>241</v>
      </c>
      <c r="B88" s="232" t="s">
        <v>2514</v>
      </c>
      <c r="C88" s="39"/>
    </row>
    <row r="89" spans="1:3" ht="15.6" customHeight="1">
      <c r="A89" s="250"/>
      <c r="B89" s="85"/>
      <c r="C89" s="39"/>
    </row>
    <row r="90" spans="1:3">
      <c r="A90" s="250">
        <v>9.1300000000000008</v>
      </c>
      <c r="B90" s="45" t="s">
        <v>519</v>
      </c>
      <c r="C90" s="36"/>
    </row>
    <row r="91" spans="1:3" ht="28.5">
      <c r="A91" s="250"/>
      <c r="B91" s="263" t="s">
        <v>520</v>
      </c>
      <c r="C91" s="39"/>
    </row>
    <row r="92" spans="1:3">
      <c r="A92" s="250"/>
      <c r="B92" s="48"/>
      <c r="C92" s="39"/>
    </row>
    <row r="93" spans="1:3">
      <c r="A93" s="250">
        <v>9.14</v>
      </c>
      <c r="B93" s="45" t="s">
        <v>521</v>
      </c>
      <c r="C93" s="36"/>
    </row>
    <row r="94" spans="1:3" ht="28.5">
      <c r="A94" s="250"/>
      <c r="B94" s="263" t="s">
        <v>522</v>
      </c>
      <c r="C94" s="39"/>
    </row>
    <row r="95" spans="1:3">
      <c r="A95" s="250" t="s">
        <v>266</v>
      </c>
      <c r="B95" s="237" t="s">
        <v>267</v>
      </c>
      <c r="C95" s="36"/>
    </row>
    <row r="96" spans="1:3" ht="28.5">
      <c r="A96" s="404" t="s">
        <v>268</v>
      </c>
      <c r="B96" s="238"/>
      <c r="C96" s="39"/>
    </row>
    <row r="97" spans="1:3" ht="14.25">
      <c r="A97" s="404" t="s">
        <v>269</v>
      </c>
      <c r="B97" s="238"/>
      <c r="C97" s="39"/>
    </row>
    <row r="98" spans="1:3" ht="42.75">
      <c r="A98" s="404" t="s">
        <v>523</v>
      </c>
      <c r="B98" s="238"/>
      <c r="C98" s="39"/>
    </row>
    <row r="99" spans="1:3" ht="14.25">
      <c r="A99" s="404" t="s">
        <v>401</v>
      </c>
      <c r="B99" s="48"/>
      <c r="C99" s="39"/>
    </row>
  </sheetData>
  <pageMargins left="0.75" right="0.75" top="1" bottom="1" header="0.5" footer="0.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9D81-7DF1-4454-A0C1-D415207E3D0D}">
  <sheetPr>
    <tabColor rgb="FF2C5018"/>
  </sheetPr>
  <dimension ref="A1:E60"/>
  <sheetViews>
    <sheetView zoomScaleNormal="100" zoomScaleSheetLayoutView="70" workbookViewId="0">
      <selection activeCell="E14" sqref="E14"/>
    </sheetView>
  </sheetViews>
  <sheetFormatPr defaultColWidth="9.140625" defaultRowHeight="15"/>
  <cols>
    <col min="1" max="1" width="12.140625" style="666" customWidth="1"/>
    <col min="2" max="2" width="59" style="667" customWidth="1"/>
    <col min="3" max="3" width="64.140625" style="668" customWidth="1"/>
    <col min="4" max="4" width="1.42578125" style="669" customWidth="1"/>
    <col min="5" max="5" width="24.42578125" style="669" customWidth="1"/>
    <col min="6" max="16384" width="9.140625" style="669"/>
  </cols>
  <sheetData>
    <row r="1" spans="1:4" s="647" customFormat="1" ht="33.75" customHeight="1">
      <c r="A1" s="1177" t="s">
        <v>543</v>
      </c>
      <c r="B1" s="1178"/>
      <c r="C1" s="1178"/>
      <c r="D1" s="460"/>
    </row>
    <row r="2" spans="1:4" ht="15" customHeight="1">
      <c r="A2" s="1161" t="s">
        <v>544</v>
      </c>
      <c r="B2" s="1162"/>
      <c r="C2" s="379"/>
      <c r="D2" s="377"/>
    </row>
    <row r="3" spans="1:4">
      <c r="A3" s="384"/>
      <c r="B3" s="331"/>
      <c r="C3" s="333"/>
      <c r="D3" s="377"/>
    </row>
    <row r="4" spans="1:4" ht="15" customHeight="1">
      <c r="A4" s="250" t="s">
        <v>545</v>
      </c>
      <c r="B4" s="1162" t="s">
        <v>546</v>
      </c>
      <c r="C4" s="1162"/>
      <c r="D4" s="377"/>
    </row>
    <row r="5" spans="1:4" ht="32.25" customHeight="1">
      <c r="A5" s="384" t="s">
        <v>547</v>
      </c>
      <c r="B5" s="1173" t="s">
        <v>548</v>
      </c>
      <c r="C5" s="1174"/>
      <c r="D5" s="377"/>
    </row>
    <row r="6" spans="1:4">
      <c r="A6" s="384"/>
      <c r="B6" s="331"/>
      <c r="C6" s="333"/>
      <c r="D6" s="377"/>
    </row>
    <row r="7" spans="1:4" ht="15" customHeight="1">
      <c r="A7" s="250" t="s">
        <v>549</v>
      </c>
      <c r="B7" s="379" t="s">
        <v>550</v>
      </c>
      <c r="C7" s="379"/>
      <c r="D7" s="377"/>
    </row>
    <row r="8" spans="1:4" ht="35.25" customHeight="1">
      <c r="A8" s="384" t="s">
        <v>551</v>
      </c>
      <c r="B8" s="316" t="s">
        <v>552</v>
      </c>
      <c r="C8" s="381"/>
      <c r="D8" s="377"/>
    </row>
    <row r="9" spans="1:4" ht="39" customHeight="1">
      <c r="A9" s="384" t="s">
        <v>553</v>
      </c>
      <c r="B9" s="316" t="s">
        <v>554</v>
      </c>
      <c r="C9" s="381"/>
      <c r="D9" s="377"/>
    </row>
    <row r="10" spans="1:4">
      <c r="A10" s="384"/>
      <c r="B10" s="331"/>
      <c r="C10" s="333"/>
      <c r="D10" s="377"/>
    </row>
    <row r="11" spans="1:4" ht="15" customHeight="1">
      <c r="A11" s="250" t="s">
        <v>555</v>
      </c>
      <c r="B11" s="379" t="s">
        <v>556</v>
      </c>
      <c r="C11" s="379"/>
      <c r="D11" s="377"/>
    </row>
    <row r="12" spans="1:4" ht="69" customHeight="1">
      <c r="A12" s="384" t="s">
        <v>557</v>
      </c>
      <c r="B12" s="316" t="s">
        <v>558</v>
      </c>
      <c r="C12" s="381"/>
      <c r="D12" s="377"/>
    </row>
    <row r="13" spans="1:4" ht="30">
      <c r="A13" s="384" t="s">
        <v>559</v>
      </c>
      <c r="B13" s="316" t="s">
        <v>560</v>
      </c>
      <c r="C13" s="381"/>
      <c r="D13" s="377"/>
    </row>
    <row r="14" spans="1:4" ht="51" customHeight="1">
      <c r="A14" s="384" t="s">
        <v>561</v>
      </c>
      <c r="B14" s="316" t="s">
        <v>562</v>
      </c>
      <c r="C14" s="263" t="s">
        <v>563</v>
      </c>
      <c r="D14" s="377"/>
    </row>
    <row r="15" spans="1:4" ht="23.25" customHeight="1">
      <c r="A15" s="384" t="s">
        <v>564</v>
      </c>
      <c r="B15" s="316" t="s">
        <v>565</v>
      </c>
      <c r="C15" s="381"/>
      <c r="D15" s="377"/>
    </row>
    <row r="16" spans="1:4">
      <c r="A16" s="384"/>
      <c r="B16" s="331"/>
      <c r="C16" s="333"/>
      <c r="D16" s="377"/>
    </row>
    <row r="17" spans="1:5" ht="18" customHeight="1">
      <c r="A17" s="250" t="s">
        <v>566</v>
      </c>
      <c r="B17" s="1162" t="s">
        <v>567</v>
      </c>
      <c r="C17" s="1162"/>
      <c r="D17" s="377"/>
    </row>
    <row r="18" spans="1:5" ht="45">
      <c r="A18" s="384" t="s">
        <v>568</v>
      </c>
      <c r="B18" s="316" t="s">
        <v>569</v>
      </c>
      <c r="C18" s="381"/>
      <c r="D18" s="377"/>
    </row>
    <row r="19" spans="1:5" ht="37.5" customHeight="1">
      <c r="A19" s="384" t="s">
        <v>570</v>
      </c>
      <c r="B19" s="316" t="s">
        <v>571</v>
      </c>
      <c r="C19" s="381"/>
      <c r="D19" s="377"/>
    </row>
    <row r="20" spans="1:5">
      <c r="A20" s="384"/>
      <c r="B20" s="364"/>
      <c r="C20" s="333"/>
      <c r="D20" s="377"/>
    </row>
    <row r="21" spans="1:5" ht="15" customHeight="1">
      <c r="A21" s="250" t="s">
        <v>572</v>
      </c>
      <c r="B21" s="379" t="s">
        <v>573</v>
      </c>
      <c r="C21" s="379"/>
      <c r="D21" s="377"/>
    </row>
    <row r="22" spans="1:5" ht="30">
      <c r="A22" s="384" t="s">
        <v>574</v>
      </c>
      <c r="B22" s="316" t="s">
        <v>575</v>
      </c>
      <c r="C22" s="381"/>
      <c r="D22" s="377"/>
    </row>
    <row r="23" spans="1:5" ht="48.75" customHeight="1">
      <c r="A23" s="384" t="s">
        <v>576</v>
      </c>
      <c r="B23" s="316" t="s">
        <v>577</v>
      </c>
      <c r="C23" s="381"/>
      <c r="D23" s="377"/>
    </row>
    <row r="24" spans="1:5">
      <c r="A24" s="384"/>
      <c r="B24" s="331"/>
      <c r="C24" s="333"/>
      <c r="D24" s="377"/>
    </row>
    <row r="25" spans="1:5" ht="15" customHeight="1">
      <c r="A25" s="250" t="s">
        <v>578</v>
      </c>
      <c r="B25" s="379" t="s">
        <v>579</v>
      </c>
      <c r="C25" s="379"/>
      <c r="D25" s="377"/>
    </row>
    <row r="26" spans="1:5" s="95" customFormat="1">
      <c r="A26" s="250" t="s">
        <v>580</v>
      </c>
      <c r="B26" s="316" t="s">
        <v>581</v>
      </c>
      <c r="C26" s="381"/>
      <c r="D26" s="380"/>
    </row>
    <row r="27" spans="1:5" s="95" customFormat="1">
      <c r="A27" s="250" t="s">
        <v>582</v>
      </c>
      <c r="B27" s="316" t="s">
        <v>583</v>
      </c>
      <c r="C27" s="381"/>
      <c r="D27" s="380"/>
    </row>
    <row r="28" spans="1:5" s="95" customFormat="1" ht="16.5" customHeight="1">
      <c r="A28" s="250" t="s">
        <v>584</v>
      </c>
      <c r="B28" s="316" t="s">
        <v>585</v>
      </c>
      <c r="C28" s="381"/>
      <c r="D28" s="380"/>
    </row>
    <row r="29" spans="1:5" s="95" customFormat="1" ht="15.75" customHeight="1">
      <c r="A29" s="250" t="s">
        <v>586</v>
      </c>
      <c r="B29" s="316" t="s">
        <v>587</v>
      </c>
      <c r="C29" s="381"/>
      <c r="D29" s="380"/>
    </row>
    <row r="30" spans="1:5" ht="10.5" customHeight="1">
      <c r="A30" s="385"/>
      <c r="B30" s="331"/>
      <c r="C30" s="333"/>
      <c r="D30" s="377"/>
    </row>
    <row r="31" spans="1:5" s="95" customFormat="1" ht="16.5" customHeight="1">
      <c r="A31" s="386" t="s">
        <v>588</v>
      </c>
      <c r="B31" s="1162" t="s">
        <v>589</v>
      </c>
      <c r="C31" s="1162"/>
      <c r="D31" s="380"/>
      <c r="E31" s="670" t="s">
        <v>590</v>
      </c>
    </row>
    <row r="32" spans="1:5" s="95" customFormat="1">
      <c r="A32" s="250" t="s">
        <v>591</v>
      </c>
      <c r="B32" s="316" t="s">
        <v>592</v>
      </c>
      <c r="C32" s="381"/>
      <c r="D32" s="380"/>
    </row>
    <row r="33" spans="1:4" s="95" customFormat="1">
      <c r="A33" s="250" t="s">
        <v>593</v>
      </c>
      <c r="B33" s="316" t="s">
        <v>594</v>
      </c>
      <c r="C33" s="381"/>
      <c r="D33" s="380"/>
    </row>
    <row r="34" spans="1:4" s="95" customFormat="1" ht="16.5" customHeight="1">
      <c r="A34" s="250" t="s">
        <v>595</v>
      </c>
      <c r="B34" s="316" t="s">
        <v>596</v>
      </c>
      <c r="C34" s="381"/>
      <c r="D34" s="380"/>
    </row>
    <row r="35" spans="1:4" s="95" customFormat="1" ht="30">
      <c r="A35" s="250" t="s">
        <v>597</v>
      </c>
      <c r="B35" s="316" t="s">
        <v>598</v>
      </c>
      <c r="C35" s="381"/>
      <c r="D35" s="380"/>
    </row>
    <row r="36" spans="1:4">
      <c r="A36" s="384"/>
      <c r="B36" s="331"/>
      <c r="C36" s="333"/>
      <c r="D36" s="377"/>
    </row>
    <row r="37" spans="1:4" ht="15" customHeight="1">
      <c r="A37" s="250" t="s">
        <v>599</v>
      </c>
      <c r="B37" s="1162" t="s">
        <v>600</v>
      </c>
      <c r="C37" s="1162"/>
      <c r="D37" s="377"/>
    </row>
    <row r="38" spans="1:4">
      <c r="A38" s="250" t="s">
        <v>601</v>
      </c>
      <c r="B38" s="316" t="s">
        <v>602</v>
      </c>
      <c r="C38" s="316"/>
      <c r="D38" s="377"/>
    </row>
    <row r="39" spans="1:4" ht="35.25" customHeight="1">
      <c r="A39" s="384"/>
      <c r="B39" s="1173" t="s">
        <v>603</v>
      </c>
      <c r="C39" s="1174"/>
      <c r="D39" s="377"/>
    </row>
    <row r="40" spans="1:4">
      <c r="A40" s="384"/>
      <c r="B40" s="331"/>
      <c r="C40" s="333"/>
      <c r="D40" s="377"/>
    </row>
    <row r="41" spans="1:4">
      <c r="A41" s="250" t="s">
        <v>604</v>
      </c>
      <c r="B41" s="379" t="s">
        <v>556</v>
      </c>
      <c r="C41" s="379"/>
      <c r="D41" s="377"/>
    </row>
    <row r="42" spans="1:4" ht="30">
      <c r="A42" s="384" t="s">
        <v>605</v>
      </c>
      <c r="B42" s="316" t="s">
        <v>606</v>
      </c>
      <c r="C42" s="381"/>
      <c r="D42" s="377"/>
    </row>
    <row r="43" spans="1:4" ht="30">
      <c r="A43" s="384" t="s">
        <v>607</v>
      </c>
      <c r="B43" s="316" t="s">
        <v>608</v>
      </c>
      <c r="C43" s="381"/>
      <c r="D43" s="377"/>
    </row>
    <row r="44" spans="1:4" ht="30">
      <c r="A44" s="384" t="s">
        <v>609</v>
      </c>
      <c r="B44" s="316" t="s">
        <v>610</v>
      </c>
      <c r="C44" s="381"/>
      <c r="D44" s="377"/>
    </row>
    <row r="45" spans="1:4">
      <c r="A45" s="384"/>
      <c r="B45" s="364"/>
      <c r="C45" s="333"/>
      <c r="D45" s="377"/>
    </row>
    <row r="46" spans="1:4" ht="17.25" customHeight="1">
      <c r="A46" s="250" t="s">
        <v>611</v>
      </c>
      <c r="B46" s="1162" t="s">
        <v>567</v>
      </c>
      <c r="C46" s="1162"/>
      <c r="D46" s="377"/>
    </row>
    <row r="47" spans="1:4" ht="29.25" customHeight="1">
      <c r="A47" s="384" t="s">
        <v>612</v>
      </c>
      <c r="B47" s="316" t="s">
        <v>613</v>
      </c>
      <c r="C47" s="381"/>
      <c r="D47" s="377"/>
    </row>
    <row r="48" spans="1:4" ht="33.75" customHeight="1">
      <c r="A48" s="384" t="s">
        <v>614</v>
      </c>
      <c r="B48" s="316" t="s">
        <v>613</v>
      </c>
      <c r="C48" s="381"/>
      <c r="D48" s="377"/>
    </row>
    <row r="49" spans="1:5">
      <c r="A49" s="384"/>
      <c r="B49" s="331"/>
      <c r="C49" s="333"/>
      <c r="D49" s="377"/>
    </row>
    <row r="50" spans="1:5" ht="15" customHeight="1">
      <c r="A50" s="250" t="s">
        <v>615</v>
      </c>
      <c r="B50" s="379" t="s">
        <v>476</v>
      </c>
      <c r="C50" s="379"/>
      <c r="D50" s="377"/>
    </row>
    <row r="51" spans="1:5" ht="30">
      <c r="A51" s="384" t="s">
        <v>616</v>
      </c>
      <c r="B51" s="316" t="s">
        <v>617</v>
      </c>
      <c r="C51" s="381"/>
      <c r="D51" s="377"/>
    </row>
    <row r="52" spans="1:5">
      <c r="A52" s="384"/>
      <c r="B52" s="378"/>
      <c r="C52" s="333"/>
      <c r="D52" s="377"/>
    </row>
    <row r="53" spans="1:5" ht="25.5" customHeight="1">
      <c r="A53" s="250" t="s">
        <v>618</v>
      </c>
      <c r="B53" s="379" t="s">
        <v>619</v>
      </c>
      <c r="C53" s="379"/>
      <c r="D53" s="377"/>
      <c r="E53" s="670" t="s">
        <v>590</v>
      </c>
    </row>
    <row r="54" spans="1:5" ht="30.75" customHeight="1">
      <c r="A54" s="384" t="s">
        <v>620</v>
      </c>
      <c r="B54" s="316" t="s">
        <v>621</v>
      </c>
      <c r="C54" s="381"/>
      <c r="D54" s="377"/>
    </row>
    <row r="55" spans="1:5" ht="33.75" customHeight="1">
      <c r="A55" s="384" t="s">
        <v>622</v>
      </c>
      <c r="B55" s="316" t="s">
        <v>623</v>
      </c>
      <c r="C55" s="381"/>
      <c r="D55" s="377"/>
    </row>
    <row r="56" spans="1:5">
      <c r="A56" s="384" t="s">
        <v>624</v>
      </c>
      <c r="B56" s="316" t="s">
        <v>625</v>
      </c>
      <c r="C56" s="381"/>
      <c r="D56" s="377"/>
    </row>
    <row r="57" spans="1:5">
      <c r="A57" s="384"/>
      <c r="B57" s="378"/>
      <c r="C57" s="378"/>
      <c r="D57" s="377"/>
    </row>
    <row r="58" spans="1:5">
      <c r="A58" s="250" t="s">
        <v>626</v>
      </c>
      <c r="B58" s="379" t="s">
        <v>2513</v>
      </c>
      <c r="C58" s="379"/>
      <c r="D58" s="377"/>
    </row>
    <row r="59" spans="1:5" ht="60">
      <c r="A59" s="384" t="s">
        <v>627</v>
      </c>
      <c r="B59" s="316" t="s">
        <v>628</v>
      </c>
      <c r="C59" s="381"/>
      <c r="D59" s="377"/>
    </row>
    <row r="60" spans="1:5" ht="45">
      <c r="A60" s="384" t="s">
        <v>629</v>
      </c>
      <c r="B60" s="316" t="s">
        <v>376</v>
      </c>
      <c r="C60" s="381"/>
      <c r="D60" s="377"/>
    </row>
  </sheetData>
  <mergeCells count="9">
    <mergeCell ref="B46:C46"/>
    <mergeCell ref="A2:B2"/>
    <mergeCell ref="B39:C39"/>
    <mergeCell ref="B37:C37"/>
    <mergeCell ref="A1:C1"/>
    <mergeCell ref="B5:C5"/>
    <mergeCell ref="B17:C17"/>
    <mergeCell ref="B4:C4"/>
    <mergeCell ref="B31:C31"/>
  </mergeCells>
  <phoneticPr fontId="9" type="noConversion"/>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9A88-DB61-4DBD-860A-F20C92BBEB89}">
  <sheetPr>
    <tabColor rgb="FF2C5018"/>
  </sheetPr>
  <dimension ref="A1:G78"/>
  <sheetViews>
    <sheetView zoomScaleNormal="100" zoomScaleSheetLayoutView="70" workbookViewId="0">
      <selection activeCell="E16" sqref="E16"/>
    </sheetView>
  </sheetViews>
  <sheetFormatPr defaultColWidth="9.140625" defaultRowHeight="14.25"/>
  <cols>
    <col min="1" max="1" width="10.85546875" style="821" customWidth="1"/>
    <col min="2" max="2" width="4.85546875" style="766" customWidth="1"/>
    <col min="3" max="3" width="94.42578125" style="766" customWidth="1"/>
    <col min="4" max="4" width="1.42578125" style="763" customWidth="1"/>
    <col min="5" max="16384" width="9.140625" style="766"/>
  </cols>
  <sheetData>
    <row r="1" spans="1:5" ht="48">
      <c r="A1" s="384" t="s">
        <v>630</v>
      </c>
      <c r="B1" s="395"/>
      <c r="C1" s="394" t="s">
        <v>631</v>
      </c>
      <c r="D1" s="352"/>
    </row>
    <row r="2" spans="1:5" ht="50.25" customHeight="1">
      <c r="A2" s="384"/>
      <c r="B2" s="335"/>
      <c r="C2" s="335" t="s">
        <v>632</v>
      </c>
      <c r="D2" s="352"/>
    </row>
    <row r="3" spans="1:5" ht="15">
      <c r="A3" s="384" t="s">
        <v>633</v>
      </c>
      <c r="B3" s="395"/>
      <c r="C3" s="394" t="s">
        <v>634</v>
      </c>
      <c r="D3" s="352"/>
    </row>
    <row r="4" spans="1:5" ht="15">
      <c r="A4" s="384"/>
      <c r="B4" s="392"/>
      <c r="C4" s="393" t="s">
        <v>220</v>
      </c>
      <c r="D4" s="354"/>
    </row>
    <row r="5" spans="1:5" ht="15">
      <c r="A5" s="384"/>
      <c r="B5" s="345" t="s">
        <v>50</v>
      </c>
      <c r="C5" s="345" t="s">
        <v>635</v>
      </c>
      <c r="D5" s="352"/>
    </row>
    <row r="6" spans="1:5" ht="15">
      <c r="A6" s="384"/>
      <c r="B6" s="345" t="s">
        <v>51</v>
      </c>
      <c r="C6" s="345" t="s">
        <v>635</v>
      </c>
      <c r="D6" s="352"/>
    </row>
    <row r="7" spans="1:5" ht="15">
      <c r="A7" s="249"/>
      <c r="B7" s="387"/>
      <c r="C7" s="341"/>
      <c r="D7" s="373"/>
      <c r="E7" s="763"/>
    </row>
    <row r="8" spans="1:5" ht="15" customHeight="1">
      <c r="A8" s="384" t="s">
        <v>636</v>
      </c>
      <c r="B8" s="318"/>
      <c r="C8" s="318" t="s">
        <v>221</v>
      </c>
      <c r="D8" s="352"/>
    </row>
    <row r="9" spans="1:5" ht="15">
      <c r="A9" s="384"/>
      <c r="B9" s="332"/>
      <c r="C9" s="341"/>
      <c r="D9" s="354"/>
    </row>
    <row r="10" spans="1:5" ht="15">
      <c r="A10" s="384"/>
      <c r="B10" s="394"/>
      <c r="C10" s="394" t="s">
        <v>222</v>
      </c>
      <c r="D10" s="373"/>
    </row>
    <row r="11" spans="1:5" ht="42.75">
      <c r="A11" s="384"/>
      <c r="B11" s="345" t="s">
        <v>50</v>
      </c>
      <c r="C11" s="345" t="s">
        <v>223</v>
      </c>
      <c r="D11" s="373"/>
    </row>
    <row r="12" spans="1:5" ht="28.5">
      <c r="A12" s="384"/>
      <c r="B12" s="345" t="s">
        <v>50</v>
      </c>
      <c r="C12" s="345" t="s">
        <v>224</v>
      </c>
      <c r="D12" s="373"/>
    </row>
    <row r="13" spans="1:5" ht="15">
      <c r="A13" s="384"/>
      <c r="B13" s="345" t="s">
        <v>51</v>
      </c>
      <c r="C13" s="345"/>
      <c r="D13" s="352"/>
    </row>
    <row r="14" spans="1:5" ht="15">
      <c r="A14" s="384"/>
      <c r="B14" s="345" t="s">
        <v>51</v>
      </c>
      <c r="C14" s="345"/>
      <c r="D14" s="352"/>
    </row>
    <row r="15" spans="1:5" ht="15">
      <c r="A15" s="384"/>
      <c r="B15" s="382"/>
      <c r="C15" s="341"/>
      <c r="D15" s="352"/>
    </row>
    <row r="16" spans="1:5" ht="15">
      <c r="A16" s="249" t="s">
        <v>637</v>
      </c>
      <c r="B16" s="394"/>
      <c r="C16" s="394" t="s">
        <v>638</v>
      </c>
      <c r="D16" s="352"/>
    </row>
    <row r="17" spans="1:7" ht="15">
      <c r="A17" s="249"/>
      <c r="B17" s="82"/>
      <c r="C17" s="82" t="s">
        <v>468</v>
      </c>
      <c r="D17" s="354"/>
    </row>
    <row r="18" spans="1:7" ht="15">
      <c r="A18" s="249"/>
      <c r="B18" s="335"/>
      <c r="C18" s="335" t="s">
        <v>226</v>
      </c>
      <c r="D18" s="354"/>
    </row>
    <row r="19" spans="1:7" ht="15">
      <c r="A19" s="384"/>
      <c r="B19" s="332"/>
      <c r="C19" s="341"/>
      <c r="D19" s="354"/>
    </row>
    <row r="20" spans="1:7" ht="15">
      <c r="A20" s="249" t="s">
        <v>639</v>
      </c>
      <c r="B20" s="394"/>
      <c r="C20" s="394" t="s">
        <v>470</v>
      </c>
      <c r="D20" s="352"/>
    </row>
    <row r="21" spans="1:7" ht="85.5">
      <c r="A21" s="249"/>
      <c r="B21" s="332"/>
      <c r="C21" s="234" t="s">
        <v>235</v>
      </c>
      <c r="D21" s="354"/>
    </row>
    <row r="22" spans="1:7" ht="15">
      <c r="A22" s="384"/>
      <c r="B22" s="332"/>
      <c r="C22" s="391"/>
      <c r="D22" s="354"/>
    </row>
    <row r="23" spans="1:7" ht="15">
      <c r="A23" s="384" t="s">
        <v>640</v>
      </c>
      <c r="B23" s="394"/>
      <c r="C23" s="394" t="s">
        <v>472</v>
      </c>
      <c r="D23" s="352"/>
    </row>
    <row r="24" spans="1:7" ht="15">
      <c r="A24" s="249"/>
      <c r="B24" s="332"/>
      <c r="C24" s="234" t="s">
        <v>473</v>
      </c>
      <c r="D24" s="355"/>
    </row>
    <row r="25" spans="1:7" ht="71.25">
      <c r="A25" s="384" t="s">
        <v>241</v>
      </c>
      <c r="B25" s="396"/>
      <c r="C25" s="234" t="s">
        <v>641</v>
      </c>
      <c r="D25" s="355"/>
    </row>
    <row r="26" spans="1:7" ht="45" customHeight="1">
      <c r="A26" s="384"/>
      <c r="B26" s="396"/>
      <c r="C26" s="234" t="s">
        <v>475</v>
      </c>
      <c r="D26" s="352"/>
    </row>
    <row r="27" spans="1:7" ht="15">
      <c r="A27" s="384"/>
      <c r="B27" s="332"/>
      <c r="C27" s="341"/>
      <c r="D27" s="355"/>
    </row>
    <row r="28" spans="1:7" ht="15">
      <c r="A28" s="384" t="s">
        <v>642</v>
      </c>
      <c r="B28" s="394"/>
      <c r="C28" s="394" t="s">
        <v>476</v>
      </c>
      <c r="D28" s="355"/>
    </row>
    <row r="29" spans="1:7" ht="90.75" customHeight="1">
      <c r="A29" s="249"/>
      <c r="B29" s="332"/>
      <c r="C29" s="234" t="s">
        <v>643</v>
      </c>
      <c r="D29" s="355"/>
      <c r="G29" s="60"/>
    </row>
    <row r="30" spans="1:7" ht="28.5">
      <c r="A30" s="384"/>
      <c r="B30" s="401" t="s">
        <v>50</v>
      </c>
      <c r="C30" s="347" t="s">
        <v>644</v>
      </c>
      <c r="D30" s="355"/>
    </row>
    <row r="31" spans="1:7" ht="28.5">
      <c r="A31" s="384"/>
      <c r="B31" s="401" t="s">
        <v>51</v>
      </c>
      <c r="C31" s="347" t="s">
        <v>644</v>
      </c>
      <c r="D31" s="352"/>
    </row>
    <row r="32" spans="1:7" ht="15">
      <c r="A32" s="384"/>
      <c r="B32" s="332"/>
      <c r="C32" s="341"/>
      <c r="D32" s="354"/>
    </row>
    <row r="33" spans="1:4" ht="15">
      <c r="A33" s="249" t="s">
        <v>645</v>
      </c>
      <c r="B33" s="394"/>
      <c r="C33" s="394" t="s">
        <v>479</v>
      </c>
      <c r="D33" s="354"/>
    </row>
    <row r="34" spans="1:4" ht="30">
      <c r="A34" s="384"/>
      <c r="B34" s="332"/>
      <c r="C34" s="397" t="s">
        <v>480</v>
      </c>
      <c r="D34" s="354"/>
    </row>
    <row r="35" spans="1:4" ht="15">
      <c r="A35" s="384"/>
      <c r="B35" s="332"/>
      <c r="C35" s="341"/>
      <c r="D35" s="354"/>
    </row>
    <row r="36" spans="1:4" ht="15">
      <c r="A36" s="249" t="s">
        <v>646</v>
      </c>
      <c r="B36" s="394"/>
      <c r="C36" s="394" t="s">
        <v>236</v>
      </c>
      <c r="D36" s="354"/>
    </row>
    <row r="37" spans="1:4" ht="28.5">
      <c r="A37" s="384"/>
      <c r="B37" s="332"/>
      <c r="C37" s="347" t="s">
        <v>647</v>
      </c>
      <c r="D37" s="354"/>
    </row>
    <row r="38" spans="1:4" ht="15">
      <c r="A38" s="384"/>
      <c r="B38" s="332"/>
      <c r="C38" s="350"/>
      <c r="D38" s="354"/>
    </row>
    <row r="39" spans="1:4" ht="15">
      <c r="A39" s="384" t="s">
        <v>648</v>
      </c>
      <c r="B39" s="74"/>
      <c r="C39" s="74" t="s">
        <v>488</v>
      </c>
      <c r="D39" s="355"/>
    </row>
    <row r="40" spans="1:4" ht="15">
      <c r="A40" s="249"/>
      <c r="B40" s="403" t="s">
        <v>50</v>
      </c>
      <c r="C40" s="347" t="s">
        <v>489</v>
      </c>
      <c r="D40" s="355"/>
    </row>
    <row r="41" spans="1:4" ht="15">
      <c r="A41" s="384"/>
      <c r="B41" s="402" t="s">
        <v>51</v>
      </c>
      <c r="C41" s="347" t="s">
        <v>489</v>
      </c>
      <c r="D41" s="352"/>
    </row>
    <row r="42" spans="1:4" ht="15">
      <c r="A42" s="384"/>
      <c r="B42" s="389"/>
      <c r="C42" s="391"/>
      <c r="D42" s="352"/>
    </row>
    <row r="43" spans="1:4" ht="15">
      <c r="A43" s="384" t="s">
        <v>649</v>
      </c>
      <c r="B43" s="74"/>
      <c r="C43" s="74" t="s">
        <v>650</v>
      </c>
      <c r="D43" s="355"/>
    </row>
    <row r="44" spans="1:4" ht="33" customHeight="1">
      <c r="A44" s="384"/>
      <c r="B44" s="402" t="s">
        <v>50</v>
      </c>
      <c r="C44" s="347" t="s">
        <v>492</v>
      </c>
      <c r="D44" s="355"/>
    </row>
    <row r="45" spans="1:4" ht="28.5">
      <c r="A45" s="384"/>
      <c r="B45" s="403" t="s">
        <v>51</v>
      </c>
      <c r="C45" s="347" t="s">
        <v>492</v>
      </c>
      <c r="D45" s="355"/>
    </row>
    <row r="46" spans="1:4" ht="15">
      <c r="A46" s="384"/>
      <c r="B46" s="390"/>
      <c r="C46" s="350"/>
      <c r="D46" s="352"/>
    </row>
    <row r="47" spans="1:4" ht="15">
      <c r="A47" s="384" t="s">
        <v>651</v>
      </c>
      <c r="B47" s="394"/>
      <c r="C47" s="394"/>
      <c r="D47" s="355"/>
    </row>
    <row r="48" spans="1:4" ht="15">
      <c r="A48" s="384" t="s">
        <v>484</v>
      </c>
      <c r="B48" s="74"/>
      <c r="C48" s="74" t="s">
        <v>507</v>
      </c>
      <c r="D48" s="355"/>
    </row>
    <row r="49" spans="1:4" ht="35.25" customHeight="1">
      <c r="A49" s="384"/>
      <c r="B49" s="403" t="s">
        <v>50</v>
      </c>
      <c r="C49" s="345" t="s">
        <v>508</v>
      </c>
      <c r="D49" s="355"/>
    </row>
    <row r="50" spans="1:4" ht="28.5">
      <c r="A50" s="384"/>
      <c r="B50" s="332"/>
      <c r="C50" s="345" t="s">
        <v>509</v>
      </c>
      <c r="D50" s="355"/>
    </row>
    <row r="51" spans="1:4" ht="15">
      <c r="A51" s="384"/>
      <c r="B51" s="332"/>
      <c r="C51" s="348"/>
      <c r="D51" s="355"/>
    </row>
    <row r="52" spans="1:4" ht="31.5" customHeight="1">
      <c r="A52" s="384"/>
      <c r="B52" s="403" t="s">
        <v>51</v>
      </c>
      <c r="C52" s="345" t="s">
        <v>508</v>
      </c>
      <c r="D52" s="355"/>
    </row>
    <row r="53" spans="1:4" ht="28.5">
      <c r="A53" s="384"/>
      <c r="B53" s="332"/>
      <c r="C53" s="345" t="s">
        <v>509</v>
      </c>
      <c r="D53" s="355"/>
    </row>
    <row r="54" spans="1:4" ht="15">
      <c r="A54" s="384"/>
      <c r="B54" s="332"/>
      <c r="C54" s="348"/>
      <c r="D54" s="355"/>
    </row>
    <row r="55" spans="1:4" ht="15">
      <c r="A55" s="384" t="s">
        <v>487</v>
      </c>
      <c r="B55" s="74"/>
      <c r="C55" s="74" t="s">
        <v>365</v>
      </c>
      <c r="D55" s="355"/>
    </row>
    <row r="56" spans="1:4" ht="15">
      <c r="A56" s="384"/>
      <c r="B56" s="332"/>
      <c r="C56" s="351" t="s">
        <v>366</v>
      </c>
      <c r="D56" s="355"/>
    </row>
    <row r="57" spans="1:4" ht="15">
      <c r="A57" s="384"/>
      <c r="B57" s="332"/>
      <c r="C57" s="398"/>
      <c r="D57" s="355"/>
    </row>
    <row r="58" spans="1:4" ht="15">
      <c r="A58" s="384" t="s">
        <v>652</v>
      </c>
      <c r="B58" s="394"/>
      <c r="C58" s="394" t="s">
        <v>244</v>
      </c>
      <c r="D58" s="355"/>
    </row>
    <row r="59" spans="1:4" ht="15">
      <c r="A59" s="384"/>
      <c r="B59" s="332"/>
      <c r="C59" s="347" t="s">
        <v>512</v>
      </c>
      <c r="D59" s="352"/>
    </row>
    <row r="60" spans="1:4" ht="15">
      <c r="A60" s="384"/>
      <c r="B60" s="332"/>
      <c r="C60" s="341"/>
      <c r="D60" s="352"/>
    </row>
    <row r="61" spans="1:4" ht="15">
      <c r="A61" s="384" t="s">
        <v>653</v>
      </c>
      <c r="B61" s="394"/>
      <c r="C61" s="394" t="s">
        <v>515</v>
      </c>
      <c r="D61" s="355"/>
    </row>
    <row r="62" spans="1:4" ht="28.5">
      <c r="A62" s="384"/>
      <c r="B62" s="332"/>
      <c r="C62" s="347" t="s">
        <v>516</v>
      </c>
      <c r="D62" s="355"/>
    </row>
    <row r="63" spans="1:4" ht="42.75">
      <c r="A63" s="384"/>
      <c r="B63" s="332"/>
      <c r="C63" s="345" t="s">
        <v>654</v>
      </c>
      <c r="D63" s="355"/>
    </row>
    <row r="64" spans="1:4" ht="15">
      <c r="A64" s="384"/>
      <c r="B64" s="382"/>
      <c r="C64" s="348"/>
      <c r="D64" s="355"/>
    </row>
    <row r="65" spans="1:4" ht="15">
      <c r="A65" s="384" t="s">
        <v>655</v>
      </c>
      <c r="B65" s="394"/>
      <c r="C65" s="394" t="s">
        <v>517</v>
      </c>
      <c r="D65" s="400"/>
    </row>
    <row r="66" spans="1:4" ht="28.5">
      <c r="A66" s="384"/>
      <c r="B66" s="332"/>
      <c r="C66" s="347" t="s">
        <v>518</v>
      </c>
      <c r="D66" s="354"/>
    </row>
    <row r="67" spans="1:4" ht="15">
      <c r="A67" s="384"/>
      <c r="B67" s="332"/>
      <c r="C67" s="345" t="s">
        <v>656</v>
      </c>
      <c r="D67" s="352"/>
    </row>
    <row r="68" spans="1:4" ht="15">
      <c r="A68" s="384"/>
      <c r="B68" s="382"/>
      <c r="C68" s="399"/>
      <c r="D68" s="352"/>
    </row>
    <row r="69" spans="1:4" ht="15">
      <c r="A69" s="384" t="s">
        <v>657</v>
      </c>
      <c r="B69" s="394"/>
      <c r="C69" s="394" t="s">
        <v>519</v>
      </c>
      <c r="D69" s="355"/>
    </row>
    <row r="70" spans="1:4" ht="42.75">
      <c r="A70" s="384"/>
      <c r="B70" s="332"/>
      <c r="C70" s="263" t="s">
        <v>520</v>
      </c>
      <c r="D70" s="354"/>
    </row>
    <row r="71" spans="1:4" ht="15">
      <c r="A71" s="384"/>
      <c r="B71" s="332"/>
      <c r="C71" s="341"/>
      <c r="D71" s="354"/>
    </row>
    <row r="72" spans="1:4" ht="15">
      <c r="A72" s="384" t="s">
        <v>658</v>
      </c>
      <c r="B72" s="394"/>
      <c r="C72" s="394" t="s">
        <v>521</v>
      </c>
      <c r="D72" s="354"/>
    </row>
    <row r="73" spans="1:4" ht="28.5">
      <c r="A73" s="384"/>
      <c r="B73" s="332"/>
      <c r="C73" s="263" t="s">
        <v>522</v>
      </c>
      <c r="D73" s="354"/>
    </row>
    <row r="74" spans="1:4" ht="15">
      <c r="A74" s="250" t="s">
        <v>266</v>
      </c>
      <c r="B74" s="332"/>
      <c r="C74" s="237" t="s">
        <v>267</v>
      </c>
      <c r="D74" s="354"/>
    </row>
    <row r="75" spans="1:4" ht="17.25" customHeight="1">
      <c r="A75" s="404" t="s">
        <v>268</v>
      </c>
      <c r="B75" s="388"/>
      <c r="C75" s="238"/>
      <c r="D75" s="354"/>
    </row>
    <row r="76" spans="1:4" ht="15" customHeight="1">
      <c r="A76" s="404" t="s">
        <v>269</v>
      </c>
      <c r="B76" s="388"/>
      <c r="C76" s="238"/>
      <c r="D76" s="354"/>
    </row>
    <row r="77" spans="1:4" ht="28.5" customHeight="1">
      <c r="A77" s="404" t="s">
        <v>523</v>
      </c>
      <c r="B77" s="388"/>
      <c r="C77" s="238"/>
      <c r="D77" s="354"/>
    </row>
    <row r="78" spans="1:4">
      <c r="A78" s="405" t="s">
        <v>401</v>
      </c>
      <c r="B78" s="336"/>
      <c r="C78" s="48"/>
      <c r="D78" s="356"/>
    </row>
  </sheetData>
  <pageMargins left="0.75" right="0.75" top="1" bottom="1" header="0.5" footer="0.5"/>
  <pageSetup paperSize="9" scale="9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F54E-70C7-CA4F-9E2F-96A04C821A64}">
  <dimension ref="A1:AJ1657"/>
  <sheetViews>
    <sheetView zoomScaleNormal="100" zoomScaleSheetLayoutView="100" workbookViewId="0">
      <selection activeCell="C70" sqref="C70"/>
    </sheetView>
  </sheetViews>
  <sheetFormatPr defaultColWidth="9" defaultRowHeight="15.75"/>
  <cols>
    <col min="1" max="1" width="9.5703125" style="891" customWidth="1"/>
    <col min="2" max="2" width="6" style="891" customWidth="1"/>
    <col min="3" max="3" width="102.140625" style="900" customWidth="1"/>
    <col min="4" max="4" width="8.42578125" style="893" customWidth="1"/>
    <col min="5" max="5" width="9" style="894"/>
    <col min="6" max="7" width="9" style="895"/>
    <col min="8" max="9" width="9" style="891"/>
    <col min="10" max="10" width="9" style="900"/>
    <col min="11" max="11" width="9" style="893"/>
    <col min="12" max="12" width="9" style="894"/>
    <col min="13" max="13" width="9" style="895"/>
    <col min="14" max="36" width="9" style="996"/>
    <col min="37" max="16384" width="9" style="895"/>
  </cols>
  <sheetData>
    <row r="1" spans="1:7" ht="105" customHeight="1">
      <c r="A1" s="891">
        <v>5</v>
      </c>
      <c r="C1" s="892" t="s">
        <v>2652</v>
      </c>
    </row>
    <row r="3" spans="1:7">
      <c r="A3" s="896" t="s">
        <v>2653</v>
      </c>
      <c r="B3" s="897"/>
      <c r="C3" s="898"/>
      <c r="D3" s="4"/>
    </row>
    <row r="4" spans="1:7">
      <c r="A4" s="899"/>
      <c r="B4" s="3"/>
      <c r="D4" s="4"/>
    </row>
    <row r="5" spans="1:7" ht="24" customHeight="1">
      <c r="A5" s="899"/>
      <c r="B5" s="3"/>
      <c r="C5" s="901" t="s">
        <v>659</v>
      </c>
      <c r="D5" s="4"/>
    </row>
    <row r="6" spans="1:7">
      <c r="A6" s="899"/>
      <c r="B6" s="3"/>
      <c r="C6" s="902" t="s">
        <v>2611</v>
      </c>
      <c r="D6" s="4"/>
    </row>
    <row r="7" spans="1:7" ht="24.75" customHeight="1">
      <c r="A7" s="899"/>
      <c r="B7" s="3"/>
      <c r="C7" s="901" t="s">
        <v>660</v>
      </c>
      <c r="D7" s="4"/>
      <c r="G7" s="903"/>
    </row>
    <row r="8" spans="1:7">
      <c r="A8" s="899"/>
      <c r="B8" s="3"/>
      <c r="C8" s="902" t="s">
        <v>2654</v>
      </c>
      <c r="D8" s="4"/>
    </row>
    <row r="9" spans="1:7" ht="27.75" customHeight="1">
      <c r="A9" s="899"/>
      <c r="B9" s="3"/>
      <c r="C9" s="901" t="s">
        <v>661</v>
      </c>
      <c r="D9" s="4"/>
    </row>
    <row r="10" spans="1:7">
      <c r="A10" s="899"/>
      <c r="B10" s="3"/>
      <c r="C10" s="902">
        <v>2018</v>
      </c>
      <c r="D10" s="4"/>
    </row>
    <row r="11" spans="1:7" ht="18" customHeight="1">
      <c r="A11" s="899"/>
      <c r="B11" s="3"/>
      <c r="C11" s="901" t="s">
        <v>662</v>
      </c>
      <c r="D11" s="4"/>
    </row>
    <row r="12" spans="1:7">
      <c r="A12" s="899"/>
      <c r="B12" s="3"/>
      <c r="C12" s="904" t="s">
        <v>2655</v>
      </c>
      <c r="D12" s="4"/>
    </row>
    <row r="13" spans="1:7">
      <c r="A13" s="899"/>
      <c r="B13" s="3"/>
      <c r="C13" s="4"/>
      <c r="D13" s="4"/>
    </row>
    <row r="14" spans="1:7" ht="58.5" customHeight="1">
      <c r="A14" s="899"/>
      <c r="B14" s="3"/>
      <c r="C14" s="905" t="s">
        <v>663</v>
      </c>
      <c r="D14" s="4"/>
    </row>
    <row r="15" spans="1:7">
      <c r="A15" s="899"/>
      <c r="B15" s="3"/>
      <c r="C15" s="4"/>
      <c r="D15" s="4"/>
    </row>
    <row r="16" spans="1:7" ht="41.1" customHeight="1">
      <c r="A16" s="906"/>
      <c r="B16" s="907"/>
      <c r="C16" s="908" t="s">
        <v>2656</v>
      </c>
      <c r="D16" s="909"/>
    </row>
    <row r="17" spans="1:4" ht="39.6" customHeight="1">
      <c r="A17" s="910" t="s">
        <v>2657</v>
      </c>
      <c r="B17" s="911" t="s">
        <v>664</v>
      </c>
      <c r="C17" s="912" t="s">
        <v>2658</v>
      </c>
      <c r="D17" s="913"/>
    </row>
    <row r="18" spans="1:4">
      <c r="A18" s="914"/>
      <c r="B18" s="915" t="s">
        <v>1208</v>
      </c>
      <c r="C18" s="904"/>
      <c r="D18" s="904"/>
    </row>
    <row r="19" spans="1:4">
      <c r="A19" s="916"/>
      <c r="B19" s="915" t="s">
        <v>50</v>
      </c>
      <c r="C19" s="904" t="s">
        <v>3719</v>
      </c>
      <c r="D19" s="904" t="s">
        <v>2606</v>
      </c>
    </row>
    <row r="20" spans="1:4">
      <c r="A20" s="916"/>
      <c r="B20" s="915" t="s">
        <v>51</v>
      </c>
      <c r="C20" s="904"/>
      <c r="D20" s="904"/>
    </row>
    <row r="21" spans="1:4">
      <c r="A21" s="916"/>
      <c r="B21" s="915" t="s">
        <v>52</v>
      </c>
      <c r="C21" s="904"/>
      <c r="D21" s="904"/>
    </row>
    <row r="22" spans="1:4">
      <c r="A22" s="916"/>
      <c r="B22" s="915" t="s">
        <v>53</v>
      </c>
      <c r="C22" s="904"/>
      <c r="D22" s="904"/>
    </row>
    <row r="23" spans="1:4">
      <c r="A23" s="917"/>
      <c r="B23" s="3"/>
      <c r="C23" s="4"/>
      <c r="D23" s="4"/>
    </row>
    <row r="24" spans="1:4" ht="33.6" customHeight="1">
      <c r="A24" s="910" t="s">
        <v>2659</v>
      </c>
      <c r="B24" s="911" t="s">
        <v>665</v>
      </c>
      <c r="C24" s="912" t="s">
        <v>666</v>
      </c>
      <c r="D24" s="913"/>
    </row>
    <row r="25" spans="1:4">
      <c r="A25" s="914"/>
      <c r="B25" s="915"/>
      <c r="C25" s="918"/>
      <c r="D25" s="919"/>
    </row>
    <row r="26" spans="1:4">
      <c r="A26" s="916"/>
      <c r="B26" s="915" t="s">
        <v>50</v>
      </c>
      <c r="C26" s="904" t="s">
        <v>3817</v>
      </c>
      <c r="D26" s="904" t="s">
        <v>2660</v>
      </c>
    </row>
    <row r="27" spans="1:4">
      <c r="A27" s="916"/>
      <c r="B27" s="915" t="s">
        <v>51</v>
      </c>
      <c r="C27" s="904"/>
      <c r="D27" s="904"/>
    </row>
    <row r="28" spans="1:4">
      <c r="A28" s="916"/>
      <c r="B28" s="915" t="s">
        <v>52</v>
      </c>
      <c r="C28" s="904"/>
      <c r="D28" s="904"/>
    </row>
    <row r="29" spans="1:4">
      <c r="A29" s="916"/>
      <c r="B29" s="915" t="s">
        <v>53</v>
      </c>
      <c r="C29" s="904"/>
      <c r="D29" s="904"/>
    </row>
    <row r="30" spans="1:4">
      <c r="A30" s="917"/>
      <c r="B30" s="3"/>
      <c r="C30" s="920"/>
      <c r="D30" s="4"/>
    </row>
    <row r="31" spans="1:4" ht="30.95" customHeight="1">
      <c r="A31" s="910" t="s">
        <v>2661</v>
      </c>
      <c r="B31" s="911" t="s">
        <v>667</v>
      </c>
      <c r="C31" s="912" t="s">
        <v>668</v>
      </c>
      <c r="D31" s="913"/>
    </row>
    <row r="32" spans="1:4">
      <c r="A32" s="914"/>
      <c r="B32" s="915" t="s">
        <v>1208</v>
      </c>
      <c r="C32" s="904"/>
      <c r="D32" s="904"/>
    </row>
    <row r="33" spans="1:5">
      <c r="A33" s="916"/>
      <c r="B33" s="915" t="s">
        <v>50</v>
      </c>
      <c r="C33" s="904" t="s">
        <v>3817</v>
      </c>
      <c r="D33" s="904" t="s">
        <v>2660</v>
      </c>
    </row>
    <row r="34" spans="1:5">
      <c r="A34" s="916"/>
      <c r="B34" s="915" t="s">
        <v>51</v>
      </c>
      <c r="C34" s="904"/>
      <c r="D34" s="904"/>
    </row>
    <row r="35" spans="1:5">
      <c r="A35" s="916"/>
      <c r="B35" s="915" t="s">
        <v>52</v>
      </c>
      <c r="C35" s="904"/>
      <c r="D35" s="904"/>
    </row>
    <row r="36" spans="1:5">
      <c r="A36" s="916"/>
      <c r="B36" s="915" t="s">
        <v>53</v>
      </c>
      <c r="C36" s="904"/>
      <c r="D36" s="904"/>
    </row>
    <row r="38" spans="1:5">
      <c r="A38" s="921" t="s">
        <v>2662</v>
      </c>
      <c r="B38" s="922"/>
      <c r="C38" s="923"/>
      <c r="D38" s="923"/>
      <c r="E38" s="924"/>
    </row>
    <row r="39" spans="1:5">
      <c r="A39" s="925"/>
      <c r="B39" s="926"/>
      <c r="C39" s="924" t="s">
        <v>2663</v>
      </c>
      <c r="D39" s="924"/>
      <c r="E39" s="924"/>
    </row>
    <row r="40" spans="1:5">
      <c r="A40" s="925"/>
      <c r="B40" s="927"/>
      <c r="C40" s="924"/>
      <c r="D40" s="924"/>
      <c r="E40" s="924"/>
    </row>
    <row r="41" spans="1:5">
      <c r="A41" s="925"/>
      <c r="B41" s="926"/>
      <c r="C41" s="928" t="s">
        <v>2664</v>
      </c>
      <c r="D41" s="924"/>
      <c r="E41" s="924"/>
    </row>
    <row r="42" spans="1:5">
      <c r="A42" s="925"/>
      <c r="B42" s="926"/>
      <c r="C42" s="924"/>
      <c r="D42" s="924"/>
      <c r="E42" s="929"/>
    </row>
    <row r="43" spans="1:5">
      <c r="A43" s="925"/>
      <c r="B43" s="926"/>
      <c r="C43" s="924"/>
      <c r="D43" s="924"/>
      <c r="E43" s="924"/>
    </row>
    <row r="44" spans="1:5" ht="31.5">
      <c r="A44" s="925"/>
      <c r="B44" s="926"/>
      <c r="C44" s="930" t="s">
        <v>2665</v>
      </c>
      <c r="D44" s="924"/>
      <c r="E44" s="924"/>
    </row>
    <row r="45" spans="1:5">
      <c r="A45" s="925"/>
      <c r="B45" s="926"/>
      <c r="C45" s="931"/>
      <c r="D45" s="924"/>
      <c r="E45" s="924"/>
    </row>
    <row r="46" spans="1:5">
      <c r="A46" s="925"/>
      <c r="B46" s="926"/>
      <c r="C46" s="931" t="s">
        <v>2666</v>
      </c>
      <c r="D46" s="924"/>
      <c r="E46" s="924"/>
    </row>
    <row r="47" spans="1:5" ht="105">
      <c r="A47" s="925"/>
      <c r="B47" s="926"/>
      <c r="C47" s="932" t="s">
        <v>2667</v>
      </c>
      <c r="D47" s="924"/>
      <c r="E47" s="924"/>
    </row>
    <row r="48" spans="1:5">
      <c r="A48" s="925"/>
      <c r="B48" s="926"/>
      <c r="C48" s="932"/>
      <c r="D48" s="924"/>
      <c r="E48" s="924"/>
    </row>
    <row r="49" spans="1:5">
      <c r="A49" s="933" t="s">
        <v>2668</v>
      </c>
      <c r="B49" s="926"/>
      <c r="C49" s="934" t="s">
        <v>2669</v>
      </c>
      <c r="D49" s="934" t="s">
        <v>2670</v>
      </c>
      <c r="E49" s="934" t="s">
        <v>903</v>
      </c>
    </row>
    <row r="50" spans="1:5">
      <c r="A50" s="933"/>
      <c r="B50" s="926"/>
      <c r="C50" s="934"/>
      <c r="D50" s="934"/>
      <c r="E50" s="934"/>
    </row>
    <row r="51" spans="1:5">
      <c r="A51" s="933"/>
      <c r="B51" s="926"/>
      <c r="C51" s="934" t="s">
        <v>2671</v>
      </c>
      <c r="D51" s="934"/>
      <c r="E51" s="934"/>
    </row>
    <row r="52" spans="1:5" ht="57">
      <c r="A52" s="933"/>
      <c r="B52" s="926"/>
      <c r="C52" s="934" t="str">
        <f>C65</f>
        <v>FSC PRINCIPLE #1:   COMPLIANCE WITH LAWS AND FSC PRINCIPLES 
Forest management shall respect all applicable laws of the country in which they occur, and international treaties and agreements to which the country is a signatory, and comply with all FSC Principles and Criteria.</v>
      </c>
      <c r="D52" s="934" t="s">
        <v>1318</v>
      </c>
      <c r="E52" s="934"/>
    </row>
    <row r="53" spans="1:5" ht="42.75">
      <c r="A53" s="933"/>
      <c r="B53" s="926"/>
      <c r="C53" s="934" t="str">
        <f>C146</f>
        <v>FSC PRINCIPLE #2:   TENURE AND USE RIGHTS AND RESPONSIBILITIES - Long-term tenure and use rights to the land and forest resources shall be clearly defined, documented and legally established.</v>
      </c>
      <c r="D53" s="934" t="str">
        <f>D146</f>
        <v xml:space="preserve"> </v>
      </c>
      <c r="E53" s="934"/>
    </row>
    <row r="54" spans="1:5" ht="42.75">
      <c r="A54" s="933"/>
      <c r="B54" s="926"/>
      <c r="C54" s="934" t="str">
        <f>C206</f>
        <v xml:space="preserve">FSC PRINCIPLE #3:  INDIGENOUS PEOPLES' RIGHTS - The legal and customary rights of indigenous peoples to own, use and manage their lands, territories, and resources shall be recognised and respected. </v>
      </c>
      <c r="D54" s="934" t="str">
        <f>D206</f>
        <v xml:space="preserve"> </v>
      </c>
      <c r="E54" s="934"/>
    </row>
    <row r="55" spans="1:5" ht="42" customHeight="1">
      <c r="A55" s="933"/>
      <c r="B55" s="926"/>
      <c r="C55" s="934" t="str">
        <f>C284</f>
        <v xml:space="preserve">FSC PRINCIPLE #4:  COMMUNITY RELATIONS AND WORKER'S RIGHTS 
Forest management operations shall maintain or enhance the long-term social and economic well-being of forest workers and local communities. 
</v>
      </c>
      <c r="D55" s="934" t="str">
        <f>D284</f>
        <v xml:space="preserve"> </v>
      </c>
      <c r="E55" s="934"/>
    </row>
    <row r="56" spans="1:5" ht="42.75">
      <c r="A56" s="933"/>
      <c r="B56" s="926"/>
      <c r="C56" s="934" t="str">
        <f>C437</f>
        <v xml:space="preserve">FSC PRINCIPLE # 5:   BENEFITS FROM THE FOREST 
Forest management operations shall encourage the efficient use of the forest's multiple products and services to ensure economic viability and a wide range of environmental and social benefits. </v>
      </c>
      <c r="D56" s="934" t="str">
        <f>D437</f>
        <v xml:space="preserve"> </v>
      </c>
      <c r="E56" s="934"/>
    </row>
    <row r="57" spans="1:5" ht="57">
      <c r="A57" s="933"/>
      <c r="B57" s="926"/>
      <c r="C57" s="934" t="str">
        <f>C562</f>
        <v>PRINCIPLE #6:  ENVIRONMENTAL IMPACT 
Forest management shall conserve biological diversity and its associated values, water resources, soils, and unique and fragile ecosystems and landscapes, and, by so doing, maintain the ecological functions and the integrity of the forest.</v>
      </c>
      <c r="D57" s="934" t="s">
        <v>1318</v>
      </c>
      <c r="E57" s="934"/>
    </row>
    <row r="58" spans="1:5" ht="57">
      <c r="A58" s="933"/>
      <c r="B58" s="926"/>
      <c r="C58" s="934" t="str">
        <f>C1026</f>
        <v xml:space="preserve">FSC PRINCIPLE #7: MANAGEMENT PLAN 
A management plan -- appropriate to the scale and intensity of the operations -- shall be written, implemented, and kept up to date. The long term objectives of management, and the means of achieving them, shall be clearly stated.  </v>
      </c>
      <c r="D58" s="934" t="s">
        <v>1318</v>
      </c>
      <c r="E58" s="934"/>
    </row>
    <row r="59" spans="1:5" ht="114">
      <c r="A59" s="933"/>
      <c r="B59" s="926"/>
      <c r="C59" s="934" t="str">
        <f>C1208</f>
        <v>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v>
      </c>
      <c r="D59" s="934" t="s">
        <v>1318</v>
      </c>
      <c r="E59" s="934"/>
    </row>
    <row r="60" spans="1:5" ht="57">
      <c r="A60" s="933"/>
      <c r="B60" s="926"/>
      <c r="C60" s="934" t="str">
        <f>C1338</f>
        <v>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v>
      </c>
      <c r="D60" s="934" t="s">
        <v>1318</v>
      </c>
      <c r="E60" s="934"/>
    </row>
    <row r="61" spans="1:5" ht="71.25">
      <c r="A61" s="933"/>
      <c r="B61" s="926"/>
      <c r="C61" s="934" t="str">
        <f>C1426</f>
        <v>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v>
      </c>
      <c r="D61" s="934" t="s">
        <v>1318</v>
      </c>
      <c r="E61" s="934"/>
    </row>
    <row r="62" spans="1:5">
      <c r="A62" s="933"/>
      <c r="B62" s="926"/>
      <c r="C62" s="934" t="s">
        <v>2672</v>
      </c>
      <c r="D62" s="934"/>
      <c r="E62" s="934"/>
    </row>
    <row r="63" spans="1:5" ht="42.75">
      <c r="A63" s="933"/>
      <c r="B63" s="926"/>
      <c r="C63" s="934" t="s">
        <v>2673</v>
      </c>
      <c r="D63" s="934" t="s">
        <v>1318</v>
      </c>
      <c r="E63" s="934"/>
    </row>
    <row r="64" spans="1:5">
      <c r="A64" s="925"/>
      <c r="B64" s="926"/>
      <c r="C64" s="934"/>
      <c r="D64" s="924"/>
      <c r="E64" s="924"/>
    </row>
    <row r="65" spans="1:36" ht="57">
      <c r="A65" s="935">
        <v>1</v>
      </c>
      <c r="B65" s="936"/>
      <c r="C65" s="928" t="s">
        <v>2674</v>
      </c>
      <c r="D65" s="928" t="s">
        <v>1318</v>
      </c>
      <c r="E65" s="928"/>
    </row>
    <row r="66" spans="1:36" ht="28.5">
      <c r="A66" s="936">
        <v>1.1000000000000001</v>
      </c>
      <c r="B66" s="937"/>
      <c r="C66" s="928" t="s">
        <v>2675</v>
      </c>
      <c r="D66" s="938"/>
      <c r="E66" s="938"/>
    </row>
    <row r="67" spans="1:36" ht="99.75">
      <c r="A67" s="925" t="s">
        <v>2676</v>
      </c>
      <c r="B67" s="926"/>
      <c r="C67" s="934" t="s">
        <v>2677</v>
      </c>
      <c r="D67" s="924"/>
      <c r="E67" s="924"/>
    </row>
    <row r="68" spans="1:36" ht="85.5">
      <c r="A68" s="925"/>
      <c r="B68" s="926"/>
      <c r="C68" s="939" t="s">
        <v>2678</v>
      </c>
      <c r="D68" s="924"/>
      <c r="E68" s="924"/>
    </row>
    <row r="69" spans="1:36">
      <c r="A69" s="925"/>
      <c r="B69" s="934" t="s">
        <v>1208</v>
      </c>
      <c r="C69" s="924"/>
      <c r="D69" s="924"/>
      <c r="E69" s="924"/>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row>
    <row r="70" spans="1:36" ht="80.45" customHeight="1">
      <c r="A70" s="925" t="s">
        <v>2679</v>
      </c>
      <c r="B70" s="934" t="s">
        <v>50</v>
      </c>
      <c r="C70" s="924" t="s">
        <v>3720</v>
      </c>
      <c r="D70" s="924" t="s">
        <v>2660</v>
      </c>
      <c r="E70" s="924"/>
    </row>
    <row r="71" spans="1:36">
      <c r="A71" s="925"/>
      <c r="B71" s="934" t="s">
        <v>51</v>
      </c>
      <c r="C71" s="924"/>
      <c r="D71" s="924"/>
      <c r="E71" s="924"/>
    </row>
    <row r="72" spans="1:36">
      <c r="A72" s="925"/>
      <c r="B72" s="934" t="s">
        <v>52</v>
      </c>
      <c r="C72" s="924"/>
      <c r="D72" s="924"/>
      <c r="E72" s="924"/>
    </row>
    <row r="73" spans="1:36">
      <c r="A73" s="925"/>
      <c r="B73" s="934" t="s">
        <v>53</v>
      </c>
      <c r="C73" s="924"/>
      <c r="D73" s="924"/>
      <c r="E73" s="924"/>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row>
    <row r="74" spans="1:36">
      <c r="A74" s="925"/>
      <c r="B74" s="926"/>
      <c r="C74" s="924"/>
      <c r="D74" s="924"/>
      <c r="E74" s="924"/>
    </row>
    <row r="75" spans="1:36">
      <c r="A75" s="935">
        <v>1.2</v>
      </c>
      <c r="B75" s="936"/>
      <c r="C75" s="928" t="s">
        <v>2680</v>
      </c>
      <c r="D75" s="938"/>
      <c r="E75" s="938"/>
    </row>
    <row r="76" spans="1:36" ht="57">
      <c r="A76" s="925" t="s">
        <v>2681</v>
      </c>
      <c r="B76" s="926"/>
      <c r="C76" s="945" t="s">
        <v>2682</v>
      </c>
      <c r="D76" s="924"/>
      <c r="E76" s="924"/>
    </row>
    <row r="77" spans="1:36" ht="71.25">
      <c r="A77" s="925"/>
      <c r="B77" s="926"/>
      <c r="C77" s="939" t="s">
        <v>2683</v>
      </c>
      <c r="D77" s="924"/>
      <c r="E77" s="924"/>
    </row>
    <row r="78" spans="1:36">
      <c r="A78" s="925"/>
      <c r="B78" s="926" t="str">
        <f>B$32</f>
        <v>RA</v>
      </c>
      <c r="C78" s="924"/>
      <c r="D78" s="924"/>
      <c r="E78" s="924"/>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row>
    <row r="79" spans="1:36">
      <c r="A79" s="942"/>
      <c r="B79" s="926" t="str">
        <f>B$33</f>
        <v>S1</v>
      </c>
      <c r="C79" s="944" t="s">
        <v>3721</v>
      </c>
      <c r="D79" s="944" t="s">
        <v>2660</v>
      </c>
      <c r="E79" s="944"/>
    </row>
    <row r="80" spans="1:36">
      <c r="A80" s="925"/>
      <c r="B80" s="926" t="str">
        <f>B$34</f>
        <v>S2</v>
      </c>
      <c r="C80" s="924"/>
      <c r="D80" s="924"/>
      <c r="E80" s="924"/>
    </row>
    <row r="81" spans="1:36">
      <c r="A81" s="925"/>
      <c r="B81" s="926" t="str">
        <f>B$35</f>
        <v>S3</v>
      </c>
      <c r="C81" s="924"/>
      <c r="D81" s="924"/>
      <c r="E81" s="924"/>
    </row>
    <row r="82" spans="1:36">
      <c r="A82" s="925"/>
      <c r="B82" s="926" t="str">
        <f>B$36</f>
        <v>S4</v>
      </c>
      <c r="D82" s="924"/>
      <c r="E82" s="924"/>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row>
    <row r="83" spans="1:36">
      <c r="A83" s="925"/>
      <c r="B83" s="926"/>
      <c r="C83" s="924"/>
      <c r="D83" s="924"/>
      <c r="E83" s="924"/>
    </row>
    <row r="84" spans="1:36" ht="28.5">
      <c r="A84" s="935">
        <v>1.3</v>
      </c>
      <c r="B84" s="936"/>
      <c r="C84" s="928" t="s">
        <v>2684</v>
      </c>
      <c r="D84" s="938"/>
      <c r="E84" s="938"/>
    </row>
    <row r="85" spans="1:36">
      <c r="A85" s="935"/>
      <c r="B85" s="936"/>
      <c r="C85" s="946" t="s">
        <v>2685</v>
      </c>
      <c r="D85" s="938"/>
      <c r="E85" s="938"/>
    </row>
    <row r="86" spans="1:36" ht="57">
      <c r="A86" s="925" t="s">
        <v>2686</v>
      </c>
      <c r="B86" s="926"/>
      <c r="C86" s="945" t="s">
        <v>2687</v>
      </c>
      <c r="D86" s="924"/>
      <c r="E86" s="924"/>
    </row>
    <row r="87" spans="1:36" ht="42.75">
      <c r="A87" s="925"/>
      <c r="B87" s="926"/>
      <c r="C87" s="939" t="s">
        <v>2688</v>
      </c>
      <c r="D87" s="924"/>
      <c r="E87" s="924"/>
    </row>
    <row r="88" spans="1:36">
      <c r="A88" s="925"/>
      <c r="B88" s="926" t="str">
        <f>B$32</f>
        <v>RA</v>
      </c>
      <c r="C88" s="971"/>
      <c r="D88" s="924"/>
      <c r="E88" s="924"/>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row>
    <row r="89" spans="1:36" ht="75">
      <c r="A89" s="942"/>
      <c r="B89" s="926" t="str">
        <f>B$33</f>
        <v>S1</v>
      </c>
      <c r="C89" s="941" t="s">
        <v>2689</v>
      </c>
      <c r="D89" s="944" t="s">
        <v>2660</v>
      </c>
      <c r="E89" s="944"/>
    </row>
    <row r="90" spans="1:36">
      <c r="A90" s="925"/>
      <c r="B90" s="926" t="str">
        <f>B$34</f>
        <v>S2</v>
      </c>
      <c r="C90" s="924"/>
      <c r="D90" s="924"/>
      <c r="E90" s="924"/>
    </row>
    <row r="91" spans="1:36">
      <c r="A91" s="925"/>
      <c r="B91" s="926" t="str">
        <f>B$35</f>
        <v>S3</v>
      </c>
      <c r="C91" s="924"/>
      <c r="D91" s="924"/>
      <c r="E91" s="924"/>
    </row>
    <row r="92" spans="1:36">
      <c r="A92" s="925"/>
      <c r="B92" s="926" t="str">
        <f>B$36</f>
        <v>S4</v>
      </c>
      <c r="D92" s="924"/>
      <c r="E92" s="924"/>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row>
    <row r="93" spans="1:36">
      <c r="A93" s="925"/>
      <c r="B93" s="926"/>
      <c r="C93" s="924"/>
      <c r="D93" s="924"/>
      <c r="E93" s="924"/>
    </row>
    <row r="94" spans="1:36">
      <c r="A94" s="925"/>
      <c r="B94" s="926"/>
      <c r="C94" s="924"/>
      <c r="D94" s="924"/>
      <c r="E94" s="924"/>
    </row>
    <row r="95" spans="1:36" ht="28.5">
      <c r="A95" s="935">
        <v>1.4</v>
      </c>
      <c r="B95" s="936"/>
      <c r="C95" s="928" t="s">
        <v>2690</v>
      </c>
      <c r="D95" s="938"/>
      <c r="E95" s="938"/>
    </row>
    <row r="96" spans="1:36" ht="28.5">
      <c r="A96" s="948" t="s">
        <v>2691</v>
      </c>
      <c r="B96" s="949"/>
      <c r="C96" s="950" t="s">
        <v>2692</v>
      </c>
      <c r="D96" s="951"/>
      <c r="E96" s="951"/>
    </row>
    <row r="97" spans="1:36">
      <c r="A97" s="925"/>
      <c r="B97" s="926" t="str">
        <f>B$32</f>
        <v>RA</v>
      </c>
      <c r="C97" s="941"/>
      <c r="D97"/>
      <c r="E97" s="924"/>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row>
    <row r="98" spans="1:36">
      <c r="A98" s="942"/>
      <c r="B98" s="926" t="str">
        <f>B$33</f>
        <v>S1</v>
      </c>
      <c r="C98" s="941" t="s">
        <v>3722</v>
      </c>
      <c r="D98" s="944" t="s">
        <v>2660</v>
      </c>
      <c r="E98" s="944"/>
    </row>
    <row r="99" spans="1:36">
      <c r="A99" s="948"/>
      <c r="B99" s="949" t="str">
        <f>B$34</f>
        <v>S2</v>
      </c>
      <c r="C99" s="951"/>
      <c r="D99" s="951"/>
      <c r="E99" s="951"/>
    </row>
    <row r="100" spans="1:36">
      <c r="A100" s="948"/>
      <c r="B100" s="949" t="str">
        <f>B$35</f>
        <v>S3</v>
      </c>
      <c r="C100" s="951"/>
      <c r="D100" s="951"/>
      <c r="E100" s="951"/>
    </row>
    <row r="101" spans="1:36">
      <c r="A101" s="925"/>
      <c r="B101" s="926" t="str">
        <f>B$36</f>
        <v>S4</v>
      </c>
      <c r="D101" s="924"/>
      <c r="E101" s="924"/>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row>
    <row r="102" spans="1:36">
      <c r="A102" s="948"/>
      <c r="B102" s="949"/>
      <c r="C102" s="951"/>
      <c r="D102" s="951"/>
      <c r="E102" s="951"/>
    </row>
    <row r="103" spans="1:36" ht="28.5">
      <c r="A103" s="935">
        <v>1.5</v>
      </c>
      <c r="B103" s="936"/>
      <c r="C103" s="928" t="s">
        <v>2693</v>
      </c>
      <c r="D103" s="928"/>
      <c r="E103" s="928"/>
    </row>
    <row r="104" spans="1:36" ht="42.75">
      <c r="A104" s="952"/>
      <c r="B104" s="953"/>
      <c r="C104" s="946" t="s">
        <v>2694</v>
      </c>
      <c r="D104" s="946"/>
      <c r="E104" s="946"/>
    </row>
    <row r="105" spans="1:36" ht="28.5">
      <c r="A105" s="925" t="s">
        <v>2695</v>
      </c>
      <c r="B105" s="926"/>
      <c r="C105" s="934" t="s">
        <v>2696</v>
      </c>
      <c r="D105" s="924"/>
      <c r="E105" s="924"/>
    </row>
    <row r="106" spans="1:36" ht="114">
      <c r="A106" s="954"/>
      <c r="B106" s="955"/>
      <c r="C106" s="939" t="s">
        <v>2697</v>
      </c>
      <c r="D106" s="956"/>
      <c r="E106" s="956"/>
    </row>
    <row r="107" spans="1:36">
      <c r="A107" s="925"/>
      <c r="B107" s="926" t="str">
        <f>B$32</f>
        <v>RA</v>
      </c>
      <c r="C107" s="957"/>
      <c r="D107" s="924"/>
      <c r="E107" s="924"/>
    </row>
    <row r="108" spans="1:36" ht="149.1" customHeight="1">
      <c r="A108" s="942"/>
      <c r="B108" s="926" t="str">
        <f>B$33</f>
        <v>S1</v>
      </c>
      <c r="C108" s="941" t="s">
        <v>3723</v>
      </c>
      <c r="D108" s="944" t="s">
        <v>2660</v>
      </c>
      <c r="E108" s="944"/>
    </row>
    <row r="109" spans="1:36">
      <c r="A109" s="942"/>
      <c r="B109" s="943" t="str">
        <f>B$34</f>
        <v>S2</v>
      </c>
      <c r="C109" s="944"/>
      <c r="D109" s="944"/>
      <c r="E109" s="944"/>
    </row>
    <row r="110" spans="1:36">
      <c r="A110" s="942"/>
      <c r="B110" s="943" t="str">
        <f>B$35</f>
        <v>S3</v>
      </c>
      <c r="C110" s="958"/>
      <c r="D110" s="944"/>
      <c r="E110" s="944"/>
    </row>
    <row r="111" spans="1:36">
      <c r="A111" s="925"/>
      <c r="B111" s="926" t="str">
        <f>B$36</f>
        <v>S4</v>
      </c>
      <c r="C111" s="959"/>
      <c r="D111" s="924"/>
      <c r="E111" s="924"/>
    </row>
    <row r="112" spans="1:36">
      <c r="A112" s="925"/>
      <c r="B112" s="926"/>
      <c r="C112" s="941"/>
      <c r="D112" s="924"/>
      <c r="E112" s="924"/>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row>
    <row r="113" spans="1:36">
      <c r="A113" s="942"/>
      <c r="B113" s="943"/>
      <c r="C113" s="944"/>
      <c r="D113" s="944"/>
      <c r="E113" s="944"/>
    </row>
    <row r="114" spans="1:36" ht="47.1" customHeight="1">
      <c r="A114" s="942" t="s">
        <v>2698</v>
      </c>
      <c r="B114" s="943"/>
      <c r="C114" s="960" t="s">
        <v>2699</v>
      </c>
      <c r="D114" s="944"/>
      <c r="E114" s="944"/>
    </row>
    <row r="115" spans="1:36" ht="99.75">
      <c r="A115" s="961"/>
      <c r="B115" s="962"/>
      <c r="C115" s="963" t="s">
        <v>2700</v>
      </c>
      <c r="D115" s="964"/>
      <c r="E115" s="964"/>
    </row>
    <row r="116" spans="1:36">
      <c r="A116" s="925"/>
      <c r="B116" s="926" t="str">
        <f>B$32</f>
        <v>RA</v>
      </c>
      <c r="C116" s="957"/>
      <c r="D116" s="924"/>
      <c r="E116" s="924"/>
      <c r="N116" s="895"/>
      <c r="O116" s="895"/>
      <c r="P116" s="895"/>
      <c r="Q116" s="895"/>
      <c r="R116" s="895"/>
      <c r="S116" s="895"/>
      <c r="T116" s="895"/>
      <c r="U116" s="895"/>
      <c r="V116" s="895"/>
      <c r="W116" s="895"/>
      <c r="X116" s="895"/>
      <c r="Y116" s="895"/>
      <c r="Z116" s="895"/>
      <c r="AA116" s="895"/>
      <c r="AB116" s="895"/>
      <c r="AC116" s="895"/>
      <c r="AD116" s="895"/>
      <c r="AE116" s="895"/>
      <c r="AF116" s="895"/>
      <c r="AG116" s="895"/>
      <c r="AH116" s="895"/>
      <c r="AI116" s="895"/>
      <c r="AJ116" s="895"/>
    </row>
    <row r="117" spans="1:36" ht="90" customHeight="1">
      <c r="A117" s="942"/>
      <c r="B117" s="926" t="str">
        <f>B$33</f>
        <v>S1</v>
      </c>
      <c r="C117" s="924" t="s">
        <v>3724</v>
      </c>
      <c r="D117" s="944" t="s">
        <v>2660</v>
      </c>
      <c r="E117" s="944"/>
    </row>
    <row r="118" spans="1:36">
      <c r="A118" s="942"/>
      <c r="B118" s="943" t="str">
        <f>B$34</f>
        <v>S2</v>
      </c>
      <c r="C118" s="944"/>
      <c r="D118" s="944"/>
      <c r="E118" s="944"/>
    </row>
    <row r="119" spans="1:36">
      <c r="A119" s="942"/>
      <c r="B119" s="943" t="str">
        <f>B$35</f>
        <v>S3</v>
      </c>
      <c r="C119" s="958"/>
      <c r="D119" s="944"/>
      <c r="E119" s="944"/>
    </row>
    <row r="120" spans="1:36">
      <c r="A120" s="925"/>
      <c r="B120" s="926" t="str">
        <f>B$36</f>
        <v>S4</v>
      </c>
      <c r="C120" s="957"/>
      <c r="D120" s="924"/>
      <c r="E120" s="924"/>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row>
    <row r="121" spans="1:36">
      <c r="A121" s="925"/>
      <c r="B121" s="926"/>
      <c r="C121" s="924"/>
      <c r="D121" s="924"/>
      <c r="E121" s="924"/>
    </row>
    <row r="122" spans="1:36" ht="28.5">
      <c r="A122" s="935">
        <v>1.6</v>
      </c>
      <c r="B122" s="936"/>
      <c r="C122" s="928" t="s">
        <v>2701</v>
      </c>
      <c r="D122" s="928"/>
      <c r="E122" s="928"/>
    </row>
    <row r="123" spans="1:36" ht="57">
      <c r="A123" s="925" t="s">
        <v>2702</v>
      </c>
      <c r="B123" s="926"/>
      <c r="C123" s="934" t="s">
        <v>2703</v>
      </c>
      <c r="D123" s="924"/>
      <c r="E123" s="924"/>
    </row>
    <row r="124" spans="1:36">
      <c r="A124" s="925"/>
      <c r="B124" s="926" t="str">
        <f>B$32</f>
        <v>RA</v>
      </c>
      <c r="C124" s="924"/>
      <c r="D124" s="924"/>
      <c r="E124" s="924"/>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row>
    <row r="125" spans="1:36">
      <c r="A125" s="942"/>
      <c r="B125" s="926" t="str">
        <f>B$33</f>
        <v>S1</v>
      </c>
      <c r="C125" s="944" t="s">
        <v>3742</v>
      </c>
      <c r="D125" s="944" t="s">
        <v>2660</v>
      </c>
      <c r="E125" s="944"/>
    </row>
    <row r="126" spans="1:36">
      <c r="A126" s="942"/>
      <c r="B126" s="943" t="str">
        <f>B$34</f>
        <v>S2</v>
      </c>
      <c r="C126" s="924"/>
      <c r="D126" s="944"/>
      <c r="E126" s="944"/>
    </row>
    <row r="127" spans="1:36">
      <c r="A127" s="942"/>
      <c r="B127" s="943" t="str">
        <f>B$35</f>
        <v>S3</v>
      </c>
      <c r="C127" s="944"/>
      <c r="D127" s="944"/>
      <c r="E127" s="944"/>
    </row>
    <row r="128" spans="1:36">
      <c r="A128" s="925"/>
      <c r="B128" s="926" t="str">
        <f>B$36</f>
        <v>S4</v>
      </c>
      <c r="C128" s="924"/>
      <c r="D128" s="924"/>
      <c r="E128" s="924"/>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row>
    <row r="129" spans="1:36">
      <c r="A129" s="965"/>
      <c r="B129" s="965"/>
      <c r="C129" s="944"/>
      <c r="D129" s="965"/>
      <c r="E129" s="944"/>
    </row>
    <row r="130" spans="1:36" ht="71.25">
      <c r="A130" s="942" t="s">
        <v>2704</v>
      </c>
      <c r="B130" s="943"/>
      <c r="C130" s="960" t="s">
        <v>2705</v>
      </c>
      <c r="D130" s="944"/>
      <c r="E130" s="944"/>
    </row>
    <row r="131" spans="1:36" ht="142.5">
      <c r="A131" s="942"/>
      <c r="B131" s="943"/>
      <c r="C131" s="963" t="s">
        <v>2706</v>
      </c>
      <c r="D131" s="944"/>
      <c r="E131" s="944"/>
    </row>
    <row r="132" spans="1:36">
      <c r="A132" s="925"/>
      <c r="B132" s="926" t="str">
        <f>B$32</f>
        <v>RA</v>
      </c>
      <c r="C132" s="924"/>
      <c r="D132" s="924"/>
      <c r="E132" s="924"/>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row>
    <row r="133" spans="1:36" ht="78" customHeight="1">
      <c r="A133" s="942"/>
      <c r="B133" s="926" t="str">
        <f>B$33</f>
        <v>S1</v>
      </c>
      <c r="C133" s="924" t="s">
        <v>3757</v>
      </c>
      <c r="D133" s="944" t="s">
        <v>2660</v>
      </c>
      <c r="E133" s="944"/>
    </row>
    <row r="134" spans="1:36">
      <c r="A134" s="925"/>
      <c r="B134" s="926" t="str">
        <f>B$34</f>
        <v>S2</v>
      </c>
      <c r="C134" s="924"/>
      <c r="D134" s="924"/>
      <c r="E134" s="924"/>
    </row>
    <row r="135" spans="1:36">
      <c r="A135" s="925"/>
      <c r="B135" s="926" t="str">
        <f>B$35</f>
        <v>S3</v>
      </c>
      <c r="C135" s="924"/>
      <c r="D135" s="924"/>
      <c r="E135" s="924"/>
    </row>
    <row r="136" spans="1:36">
      <c r="A136" s="925"/>
      <c r="B136" s="926" t="str">
        <f>B$36</f>
        <v>S4</v>
      </c>
      <c r="C136" s="924"/>
      <c r="D136" s="924"/>
      <c r="E136" s="924"/>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row>
    <row r="137" spans="1:36">
      <c r="A137" s="966"/>
      <c r="B137" s="966"/>
      <c r="C137" s="924"/>
      <c r="D137" s="966"/>
      <c r="E137" s="924"/>
    </row>
    <row r="138" spans="1:36" ht="79.5" customHeight="1">
      <c r="A138" s="967" t="s">
        <v>2707</v>
      </c>
      <c r="B138" s="967"/>
      <c r="C138" s="945" t="s">
        <v>2708</v>
      </c>
      <c r="D138" s="966"/>
      <c r="E138" s="924"/>
    </row>
    <row r="139" spans="1:36" ht="57">
      <c r="A139" s="967"/>
      <c r="B139" s="967"/>
      <c r="C139" s="968" t="s">
        <v>2709</v>
      </c>
      <c r="D139" s="969"/>
      <c r="E139" s="924"/>
    </row>
    <row r="140" spans="1:36">
      <c r="A140" s="966"/>
      <c r="B140" s="926" t="str">
        <f>B$32</f>
        <v>RA</v>
      </c>
      <c r="C140" s="924"/>
      <c r="D140"/>
      <c r="E140" s="924"/>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row>
    <row r="141" spans="1:36">
      <c r="A141" s="965"/>
      <c r="B141" s="926" t="str">
        <f>B$33</f>
        <v>S1</v>
      </c>
      <c r="C141" s="924" t="s">
        <v>2710</v>
      </c>
      <c r="D141" s="965" t="s">
        <v>3758</v>
      </c>
      <c r="E141" s="944"/>
    </row>
    <row r="142" spans="1:36">
      <c r="A142" s="970"/>
      <c r="B142" s="949" t="str">
        <f>B$34</f>
        <v>S2</v>
      </c>
      <c r="C142" s="951"/>
      <c r="D142" s="970"/>
      <c r="E142" s="951"/>
    </row>
    <row r="143" spans="1:36">
      <c r="A143" s="970"/>
      <c r="B143" s="949" t="str">
        <f>B$35</f>
        <v>S3</v>
      </c>
      <c r="C143" s="951"/>
      <c r="D143" s="970"/>
      <c r="E143" s="951"/>
    </row>
    <row r="144" spans="1:36">
      <c r="A144" s="966"/>
      <c r="B144" s="926" t="str">
        <f>B$36</f>
        <v>S4</v>
      </c>
      <c r="C144" s="924"/>
      <c r="D144" s="966"/>
      <c r="E144" s="924"/>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row>
    <row r="145" spans="1:36">
      <c r="A145" s="948"/>
      <c r="B145" s="949"/>
      <c r="C145" s="951"/>
      <c r="D145" s="951"/>
      <c r="E145" s="951"/>
    </row>
    <row r="146" spans="1:36" ht="42.75">
      <c r="A146" s="935">
        <v>2</v>
      </c>
      <c r="B146" s="936"/>
      <c r="C146" s="928" t="s">
        <v>2711</v>
      </c>
      <c r="D146" s="938" t="s">
        <v>1318</v>
      </c>
      <c r="E146" s="938"/>
    </row>
    <row r="147" spans="1:36" ht="28.5">
      <c r="A147" s="935">
        <v>2.1</v>
      </c>
      <c r="B147" s="936"/>
      <c r="C147" s="928" t="s">
        <v>2712</v>
      </c>
      <c r="D147" s="938"/>
      <c r="E147" s="938"/>
    </row>
    <row r="148" spans="1:36" ht="28.5">
      <c r="A148" s="925" t="s">
        <v>2713</v>
      </c>
      <c r="B148" s="926"/>
      <c r="C148" s="934" t="s">
        <v>2714</v>
      </c>
      <c r="D148" s="924"/>
      <c r="E148" s="924"/>
    </row>
    <row r="149" spans="1:36" ht="42.75">
      <c r="A149" s="925"/>
      <c r="B149" s="926"/>
      <c r="C149" s="939" t="s">
        <v>2715</v>
      </c>
      <c r="D149" s="924"/>
      <c r="E149" s="924"/>
    </row>
    <row r="150" spans="1:36">
      <c r="A150" s="925"/>
      <c r="B150" s="926" t="str">
        <f>B$32</f>
        <v>RA</v>
      </c>
      <c r="C150" s="957"/>
      <c r="D150" s="924"/>
      <c r="E150" s="924"/>
    </row>
    <row r="151" spans="1:36" ht="30">
      <c r="A151" s="925"/>
      <c r="B151" s="926" t="str">
        <f>B$33</f>
        <v>S1</v>
      </c>
      <c r="C151" s="971" t="s">
        <v>3759</v>
      </c>
      <c r="D151" s="924" t="s">
        <v>2660</v>
      </c>
      <c r="E151" s="924"/>
    </row>
    <row r="152" spans="1:36">
      <c r="A152" s="942" t="s">
        <v>1318</v>
      </c>
      <c r="B152" s="943" t="str">
        <f>B$34</f>
        <v>S2</v>
      </c>
      <c r="C152" s="944" t="s">
        <v>1318</v>
      </c>
      <c r="D152" s="944" t="s">
        <v>1318</v>
      </c>
      <c r="E152" s="944"/>
    </row>
    <row r="153" spans="1:36">
      <c r="A153" s="925"/>
      <c r="B153" s="926" t="str">
        <f>B$35</f>
        <v>S3</v>
      </c>
      <c r="C153" s="957"/>
      <c r="D153" s="924"/>
      <c r="E153" s="924"/>
    </row>
    <row r="154" spans="1:36">
      <c r="A154" s="925"/>
      <c r="B154" s="926" t="str">
        <f>B$36</f>
        <v>S4</v>
      </c>
      <c r="C154" s="924"/>
      <c r="D154" s="924"/>
      <c r="E154" s="924"/>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row>
    <row r="155" spans="1:36">
      <c r="A155" s="925"/>
      <c r="B155" s="926"/>
      <c r="C155" s="924"/>
      <c r="D155" s="924"/>
      <c r="E155" s="924"/>
    </row>
    <row r="156" spans="1:36" ht="57">
      <c r="A156" s="925" t="s">
        <v>2716</v>
      </c>
      <c r="B156" s="926"/>
      <c r="C156" s="934" t="s">
        <v>2717</v>
      </c>
      <c r="D156" s="924"/>
      <c r="E156" s="924"/>
    </row>
    <row r="157" spans="1:36" ht="42.75">
      <c r="A157" s="925"/>
      <c r="B157" s="926"/>
      <c r="C157" s="939" t="s">
        <v>2718</v>
      </c>
      <c r="D157" s="924"/>
      <c r="E157" s="924"/>
    </row>
    <row r="158" spans="1:36">
      <c r="A158" s="925"/>
      <c r="B158" s="926" t="str">
        <f>B$32</f>
        <v>RA</v>
      </c>
      <c r="C158" s="957"/>
      <c r="D158" s="924"/>
      <c r="E158" s="924"/>
    </row>
    <row r="159" spans="1:36" ht="91.5" customHeight="1">
      <c r="A159" s="942"/>
      <c r="B159" s="926" t="str">
        <f>B$33</f>
        <v>S1</v>
      </c>
      <c r="C159" s="924" t="s">
        <v>3760</v>
      </c>
      <c r="D159" s="944" t="s">
        <v>2660</v>
      </c>
      <c r="E159" s="944"/>
    </row>
    <row r="160" spans="1:36">
      <c r="A160" s="942"/>
      <c r="B160" s="943" t="str">
        <f>B$34</f>
        <v>S2</v>
      </c>
      <c r="C160" s="944" t="s">
        <v>1318</v>
      </c>
      <c r="D160" s="944" t="s">
        <v>1318</v>
      </c>
      <c r="E160" s="944"/>
    </row>
    <row r="161" spans="1:36">
      <c r="A161" s="925"/>
      <c r="B161" s="926" t="str">
        <f>B$35</f>
        <v>S3</v>
      </c>
      <c r="C161" s="957"/>
      <c r="D161" s="924"/>
      <c r="E161" s="924"/>
    </row>
    <row r="162" spans="1:36">
      <c r="A162" s="925"/>
      <c r="B162" s="926" t="str">
        <f>B$36</f>
        <v>S4</v>
      </c>
      <c r="C162" s="924"/>
      <c r="D162" s="924"/>
      <c r="E162" s="924"/>
      <c r="N162" s="895"/>
      <c r="O162" s="895"/>
      <c r="P162" s="895"/>
      <c r="Q162" s="895"/>
      <c r="R162" s="895"/>
      <c r="S162" s="895"/>
      <c r="T162" s="895"/>
      <c r="U162" s="895"/>
      <c r="V162" s="895"/>
      <c r="W162" s="895"/>
      <c r="X162" s="895"/>
      <c r="Y162" s="895"/>
      <c r="Z162" s="895"/>
      <c r="AA162" s="895"/>
      <c r="AB162" s="895"/>
      <c r="AC162" s="895"/>
      <c r="AD162" s="895"/>
      <c r="AE162" s="895"/>
      <c r="AF162" s="895"/>
      <c r="AG162" s="895"/>
      <c r="AH162" s="895"/>
      <c r="AI162" s="895"/>
      <c r="AJ162" s="895"/>
    </row>
    <row r="163" spans="1:36">
      <c r="A163" s="925"/>
      <c r="B163" s="926"/>
      <c r="C163" s="924"/>
      <c r="D163" s="924"/>
      <c r="E163" s="924"/>
    </row>
    <row r="164" spans="1:36" ht="45.6" customHeight="1">
      <c r="A164" s="925" t="s">
        <v>2719</v>
      </c>
      <c r="B164" s="926"/>
      <c r="C164" s="934" t="s">
        <v>2720</v>
      </c>
      <c r="D164" s="924"/>
      <c r="E164" s="924"/>
    </row>
    <row r="165" spans="1:36" ht="99.75">
      <c r="A165" s="925"/>
      <c r="B165" s="926"/>
      <c r="C165" s="939" t="s">
        <v>2721</v>
      </c>
      <c r="D165" s="924"/>
      <c r="E165" s="924"/>
    </row>
    <row r="166" spans="1:36">
      <c r="A166" s="925"/>
      <c r="B166" s="926" t="str">
        <f>B$32</f>
        <v>RA</v>
      </c>
      <c r="C166" s="971"/>
      <c r="D166" s="966"/>
      <c r="E166" s="924"/>
    </row>
    <row r="167" spans="1:36" ht="41.1" customHeight="1">
      <c r="A167" s="942"/>
      <c r="B167" s="926" t="str">
        <f>B$33</f>
        <v>S1</v>
      </c>
      <c r="C167" s="924" t="s">
        <v>3761</v>
      </c>
      <c r="D167" s="944" t="s">
        <v>2660</v>
      </c>
      <c r="E167" s="944"/>
    </row>
    <row r="168" spans="1:36">
      <c r="A168" s="948"/>
      <c r="B168" s="949" t="str">
        <f>B$34</f>
        <v>S2</v>
      </c>
      <c r="C168" s="951"/>
      <c r="D168" s="951"/>
      <c r="E168" s="951"/>
    </row>
    <row r="169" spans="1:36">
      <c r="A169" s="925"/>
      <c r="B169" s="926" t="str">
        <f>B$35</f>
        <v>S3</v>
      </c>
      <c r="C169" s="957"/>
      <c r="D169" s="924"/>
      <c r="E169" s="924"/>
    </row>
    <row r="170" spans="1:36">
      <c r="A170" s="925"/>
      <c r="B170" s="926" t="str">
        <f>B$36</f>
        <v>S4</v>
      </c>
      <c r="C170" s="924"/>
      <c r="D170" s="924"/>
      <c r="E170" s="924"/>
    </row>
    <row r="171" spans="1:36">
      <c r="A171" s="948"/>
      <c r="B171" s="949"/>
      <c r="C171" s="951"/>
      <c r="D171" s="951"/>
      <c r="E171" s="951"/>
    </row>
    <row r="172" spans="1:36" ht="49.5" customHeight="1">
      <c r="A172" s="935">
        <v>2.2000000000000002</v>
      </c>
      <c r="B172" s="936"/>
      <c r="C172" s="928" t="s">
        <v>2722</v>
      </c>
      <c r="D172" s="938"/>
      <c r="E172" s="938"/>
    </row>
    <row r="173" spans="1:36" ht="42.75">
      <c r="A173" s="935"/>
      <c r="B173" s="936"/>
      <c r="C173" s="946" t="s">
        <v>2723</v>
      </c>
      <c r="D173" s="938"/>
      <c r="E173" s="938"/>
    </row>
    <row r="174" spans="1:36" ht="20.100000000000001" customHeight="1">
      <c r="A174" s="925" t="s">
        <v>2724</v>
      </c>
      <c r="B174" s="926"/>
      <c r="C174" s="934" t="s">
        <v>2725</v>
      </c>
      <c r="D174" s="924"/>
      <c r="E174" s="924"/>
    </row>
    <row r="175" spans="1:36" ht="99.75">
      <c r="A175" s="925"/>
      <c r="B175" s="926"/>
      <c r="C175" s="939" t="s">
        <v>2726</v>
      </c>
      <c r="D175" s="924"/>
      <c r="E175" s="924"/>
    </row>
    <row r="176" spans="1:36">
      <c r="A176" s="925"/>
      <c r="B176" s="926" t="str">
        <f>B$32</f>
        <v>RA</v>
      </c>
      <c r="C176" s="924"/>
      <c r="D176" s="924"/>
      <c r="E176" s="924"/>
    </row>
    <row r="177" spans="1:36" ht="122.1" customHeight="1">
      <c r="A177" s="925"/>
      <c r="B177" s="926" t="str">
        <f>B$33</f>
        <v>S1</v>
      </c>
      <c r="C177" s="924" t="s">
        <v>3762</v>
      </c>
      <c r="D177" s="924" t="s">
        <v>2660</v>
      </c>
      <c r="E177" s="924"/>
    </row>
    <row r="178" spans="1:36">
      <c r="A178" s="925"/>
      <c r="B178" s="926" t="str">
        <f>B$34</f>
        <v>S2</v>
      </c>
      <c r="C178" s="924"/>
      <c r="D178" s="924"/>
      <c r="E178" s="924"/>
    </row>
    <row r="179" spans="1:36">
      <c r="A179" s="925"/>
      <c r="B179" s="926" t="str">
        <f>B$35</f>
        <v>S3</v>
      </c>
      <c r="C179" s="957"/>
      <c r="D179" s="924"/>
      <c r="E179" s="924"/>
    </row>
    <row r="180" spans="1:36">
      <c r="A180" s="925"/>
      <c r="B180" s="926" t="str">
        <f>B$36</f>
        <v>S4</v>
      </c>
      <c r="C180" s="924"/>
      <c r="D180" s="924"/>
      <c r="E180" s="924"/>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row>
    <row r="181" spans="1:36">
      <c r="A181" s="925"/>
      <c r="B181" s="926"/>
      <c r="C181" s="924"/>
      <c r="D181" s="924"/>
      <c r="E181" s="924"/>
    </row>
    <row r="182" spans="1:36" ht="42.75">
      <c r="A182" s="925" t="s">
        <v>2727</v>
      </c>
      <c r="B182" s="926"/>
      <c r="C182" s="934" t="s">
        <v>2728</v>
      </c>
      <c r="D182" s="924"/>
      <c r="E182" s="924"/>
    </row>
    <row r="183" spans="1:36">
      <c r="A183" s="925"/>
      <c r="B183" s="926" t="str">
        <f>B$32</f>
        <v>RA</v>
      </c>
      <c r="C183" s="924"/>
      <c r="D183" s="924"/>
      <c r="E183" s="924"/>
    </row>
    <row r="184" spans="1:36" ht="159.6" customHeight="1">
      <c r="A184" s="925"/>
      <c r="B184" s="926" t="str">
        <f>B$33</f>
        <v>S1</v>
      </c>
      <c r="C184" s="924" t="s">
        <v>3763</v>
      </c>
      <c r="D184" s="924" t="s">
        <v>2660</v>
      </c>
      <c r="E184" s="924"/>
    </row>
    <row r="185" spans="1:36">
      <c r="A185" s="925"/>
      <c r="B185" s="926" t="str">
        <f>B$34</f>
        <v>S2</v>
      </c>
      <c r="C185" s="924"/>
      <c r="D185" s="924"/>
      <c r="E185" s="924"/>
    </row>
    <row r="186" spans="1:36">
      <c r="A186" s="925"/>
      <c r="B186" s="926" t="str">
        <f>B$35</f>
        <v>S3</v>
      </c>
      <c r="C186" s="957"/>
      <c r="D186" s="924"/>
      <c r="E186" s="924"/>
    </row>
    <row r="187" spans="1:36">
      <c r="A187" s="925"/>
      <c r="B187" s="926" t="str">
        <f>B$36</f>
        <v>S4</v>
      </c>
      <c r="C187" s="924"/>
      <c r="D187" s="924"/>
      <c r="E187" s="924"/>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row>
    <row r="188" spans="1:36">
      <c r="A188" s="925"/>
      <c r="B188" s="926"/>
      <c r="C188" s="924"/>
      <c r="D188" s="924"/>
      <c r="E188" s="924"/>
    </row>
    <row r="189" spans="1:36" ht="57">
      <c r="A189" s="935">
        <v>2.2999999999999998</v>
      </c>
      <c r="B189" s="936"/>
      <c r="C189" s="928" t="s">
        <v>2729</v>
      </c>
      <c r="D189" s="928"/>
      <c r="E189" s="928"/>
    </row>
    <row r="190" spans="1:36" ht="57">
      <c r="A190" s="935"/>
      <c r="B190" s="936"/>
      <c r="C190" s="946" t="s">
        <v>2730</v>
      </c>
      <c r="D190" s="928"/>
      <c r="E190" s="928"/>
    </row>
    <row r="191" spans="1:36" ht="57">
      <c r="A191" s="925" t="s">
        <v>2731</v>
      </c>
      <c r="B191" s="926"/>
      <c r="C191" s="945" t="s">
        <v>2732</v>
      </c>
      <c r="D191" s="924"/>
      <c r="E191" s="924"/>
    </row>
    <row r="192" spans="1:36">
      <c r="A192" s="942"/>
      <c r="B192" s="943" t="str">
        <f>B$32</f>
        <v>RA</v>
      </c>
      <c r="C192" s="957"/>
      <c r="D192" s="944"/>
      <c r="E192" s="944"/>
    </row>
    <row r="193" spans="1:36" ht="92.45" customHeight="1">
      <c r="A193" s="942"/>
      <c r="B193" s="926" t="str">
        <f>B$33</f>
        <v>S1</v>
      </c>
      <c r="C193" s="971" t="s">
        <v>3818</v>
      </c>
      <c r="D193" s="944" t="s">
        <v>2660</v>
      </c>
      <c r="E193" s="944"/>
    </row>
    <row r="194" spans="1:36">
      <c r="A194" s="942"/>
      <c r="B194" s="943" t="str">
        <f>B$34</f>
        <v>S2</v>
      </c>
      <c r="C194" s="944"/>
      <c r="D194" s="944"/>
      <c r="E194" s="944"/>
    </row>
    <row r="195" spans="1:36">
      <c r="A195" s="942"/>
      <c r="B195" s="943" t="str">
        <f>B$35</f>
        <v>S3</v>
      </c>
      <c r="C195" s="958"/>
      <c r="D195" s="944"/>
      <c r="E195" s="944"/>
    </row>
    <row r="196" spans="1:36">
      <c r="A196" s="925"/>
      <c r="B196" s="926" t="str">
        <f>B$36</f>
        <v>S4</v>
      </c>
      <c r="C196" s="957"/>
      <c r="D196" s="924"/>
      <c r="E196" s="924"/>
      <c r="N196" s="895"/>
      <c r="O196" s="895"/>
      <c r="P196" s="895"/>
      <c r="Q196" s="895"/>
      <c r="R196" s="895"/>
      <c r="S196" s="895"/>
      <c r="T196" s="895"/>
      <c r="U196" s="895"/>
      <c r="V196" s="895"/>
      <c r="W196" s="895"/>
      <c r="X196" s="895"/>
      <c r="Y196" s="895"/>
      <c r="Z196" s="895"/>
      <c r="AA196" s="895"/>
      <c r="AB196" s="895"/>
      <c r="AC196" s="895"/>
      <c r="AD196" s="895"/>
      <c r="AE196" s="895"/>
      <c r="AF196" s="895"/>
      <c r="AG196" s="895"/>
      <c r="AH196" s="895"/>
      <c r="AI196" s="895"/>
      <c r="AJ196" s="895"/>
    </row>
    <row r="197" spans="1:36">
      <c r="A197" s="942"/>
      <c r="B197" s="943"/>
      <c r="C197" s="944"/>
      <c r="D197" s="944"/>
      <c r="E197" s="944"/>
    </row>
    <row r="198" spans="1:36" ht="28.5">
      <c r="A198" s="942" t="s">
        <v>2733</v>
      </c>
      <c r="B198" s="943"/>
      <c r="C198" s="972" t="s">
        <v>2734</v>
      </c>
      <c r="D198" s="944"/>
      <c r="E198" s="944"/>
    </row>
    <row r="199" spans="1:36" ht="42.75">
      <c r="A199" s="942"/>
      <c r="B199" s="943"/>
      <c r="C199" s="963" t="s">
        <v>2735</v>
      </c>
      <c r="D199" s="944"/>
      <c r="E199" s="944"/>
    </row>
    <row r="200" spans="1:36">
      <c r="A200" s="925"/>
      <c r="B200" s="926" t="str">
        <f>B$32</f>
        <v>RA</v>
      </c>
      <c r="C200" s="957"/>
      <c r="D200" s="924"/>
      <c r="E200" s="924"/>
      <c r="N200" s="895"/>
      <c r="O200" s="895"/>
      <c r="P200" s="895"/>
      <c r="Q200" s="895"/>
      <c r="R200" s="895"/>
      <c r="S200" s="895"/>
      <c r="T200" s="895"/>
      <c r="U200" s="895"/>
      <c r="V200" s="895"/>
      <c r="W200" s="895"/>
      <c r="X200" s="895"/>
      <c r="Y200" s="895"/>
      <c r="Z200" s="895"/>
      <c r="AA200" s="895"/>
      <c r="AB200" s="895"/>
      <c r="AC200" s="895"/>
      <c r="AD200" s="895"/>
      <c r="AE200" s="895"/>
      <c r="AF200" s="895"/>
      <c r="AG200" s="895"/>
      <c r="AH200" s="895"/>
      <c r="AI200" s="895"/>
      <c r="AJ200" s="895"/>
    </row>
    <row r="201" spans="1:36" ht="45">
      <c r="A201" s="942"/>
      <c r="B201" s="926" t="str">
        <f>B$33</f>
        <v>S1</v>
      </c>
      <c r="C201" s="944" t="s">
        <v>3764</v>
      </c>
      <c r="D201" s="944" t="s">
        <v>1318</v>
      </c>
      <c r="E201" s="944"/>
    </row>
    <row r="202" spans="1:36">
      <c r="A202" s="942"/>
      <c r="B202" s="943" t="str">
        <f>B$34</f>
        <v>S2</v>
      </c>
      <c r="C202" s="944"/>
      <c r="D202" s="944"/>
      <c r="E202" s="944"/>
    </row>
    <row r="203" spans="1:36">
      <c r="A203" s="942"/>
      <c r="B203" s="943" t="str">
        <f>B$35</f>
        <v>S3</v>
      </c>
      <c r="C203" s="958"/>
      <c r="D203" s="944"/>
      <c r="E203" s="944"/>
    </row>
    <row r="204" spans="1:36">
      <c r="A204" s="925"/>
      <c r="B204" s="926" t="str">
        <f>B$36</f>
        <v>S4</v>
      </c>
      <c r="C204" s="957"/>
      <c r="D204" s="924"/>
      <c r="E204" s="924"/>
      <c r="N204" s="895"/>
      <c r="O204" s="895"/>
      <c r="P204" s="895"/>
      <c r="Q204" s="895"/>
      <c r="R204" s="895"/>
      <c r="S204" s="895"/>
      <c r="T204" s="895"/>
      <c r="U204" s="895"/>
      <c r="V204" s="895"/>
      <c r="W204" s="895"/>
      <c r="X204" s="895"/>
      <c r="Y204" s="895"/>
      <c r="Z204" s="895"/>
      <c r="AA204" s="895"/>
      <c r="AB204" s="895"/>
      <c r="AC204" s="895"/>
      <c r="AD204" s="895"/>
      <c r="AE204" s="895"/>
      <c r="AF204" s="895"/>
      <c r="AG204" s="895"/>
      <c r="AH204" s="895"/>
      <c r="AI204" s="895"/>
      <c r="AJ204" s="895"/>
    </row>
    <row r="205" spans="1:36">
      <c r="A205" s="925"/>
      <c r="B205" s="926"/>
      <c r="C205" s="924"/>
      <c r="D205" s="924"/>
      <c r="E205" s="924"/>
    </row>
    <row r="206" spans="1:36" ht="42.75">
      <c r="A206" s="935">
        <v>3</v>
      </c>
      <c r="B206" s="936"/>
      <c r="C206" s="928" t="s">
        <v>2736</v>
      </c>
      <c r="D206" s="928" t="s">
        <v>1318</v>
      </c>
      <c r="E206" s="928"/>
    </row>
    <row r="207" spans="1:36" ht="42.75">
      <c r="A207" s="935"/>
      <c r="B207" s="936"/>
      <c r="C207" s="946" t="s">
        <v>2737</v>
      </c>
      <c r="D207" s="928"/>
      <c r="E207" s="928"/>
    </row>
    <row r="208" spans="1:36" ht="28.5">
      <c r="A208" s="935">
        <v>3.1</v>
      </c>
      <c r="B208" s="936"/>
      <c r="C208" s="928" t="s">
        <v>2738</v>
      </c>
      <c r="D208" s="928"/>
      <c r="E208" s="928"/>
    </row>
    <row r="209" spans="1:36" ht="71.25">
      <c r="A209" s="935"/>
      <c r="B209" s="936"/>
      <c r="C209" s="946" t="s">
        <v>2739</v>
      </c>
      <c r="D209" s="928"/>
      <c r="E209" s="928"/>
    </row>
    <row r="210" spans="1:36" ht="28.5">
      <c r="A210" s="925" t="s">
        <v>2740</v>
      </c>
      <c r="B210" s="926"/>
      <c r="C210" s="934" t="s">
        <v>2741</v>
      </c>
      <c r="D210" s="924"/>
      <c r="E210" s="924"/>
    </row>
    <row r="211" spans="1:36" ht="71.25">
      <c r="A211" s="925"/>
      <c r="B211" s="926"/>
      <c r="C211" s="939" t="s">
        <v>2742</v>
      </c>
      <c r="D211" s="924"/>
      <c r="E211" s="924"/>
    </row>
    <row r="212" spans="1:36">
      <c r="A212" s="925"/>
      <c r="B212" s="926" t="str">
        <f>B$32</f>
        <v>RA</v>
      </c>
      <c r="C212" s="973"/>
      <c r="D212" s="423"/>
      <c r="E212" s="924"/>
    </row>
    <row r="213" spans="1:36">
      <c r="A213" s="942"/>
      <c r="B213" s="943" t="str">
        <f>B$33</f>
        <v>S1</v>
      </c>
      <c r="C213" s="947" t="s">
        <v>1318</v>
      </c>
      <c r="D213" s="944"/>
      <c r="E213" s="944"/>
    </row>
    <row r="214" spans="1:36">
      <c r="A214" s="942"/>
      <c r="B214" s="943" t="str">
        <f>B$34</f>
        <v>S2</v>
      </c>
      <c r="C214" s="944"/>
      <c r="D214" s="944"/>
      <c r="E214" s="944"/>
    </row>
    <row r="215" spans="1:36">
      <c r="A215" s="942"/>
      <c r="B215" s="943" t="str">
        <f>B$35</f>
        <v>S3</v>
      </c>
      <c r="C215" s="973"/>
      <c r="D215" s="944"/>
      <c r="E215" s="944"/>
    </row>
    <row r="216" spans="1:36">
      <c r="A216" s="925"/>
      <c r="B216" s="926" t="str">
        <f>B$36</f>
        <v>S4</v>
      </c>
      <c r="C216" s="940"/>
      <c r="D216" s="924"/>
      <c r="E216" s="924"/>
      <c r="N216" s="895"/>
      <c r="O216" s="895"/>
      <c r="P216" s="895"/>
      <c r="Q216" s="895"/>
      <c r="R216" s="895"/>
      <c r="S216" s="895"/>
      <c r="T216" s="895"/>
      <c r="U216" s="895"/>
      <c r="V216" s="895"/>
      <c r="W216" s="895"/>
      <c r="X216" s="895"/>
      <c r="Y216" s="895"/>
      <c r="Z216" s="895"/>
      <c r="AA216" s="895"/>
      <c r="AB216" s="895"/>
      <c r="AC216" s="895"/>
      <c r="AD216" s="895"/>
      <c r="AE216" s="895"/>
      <c r="AF216" s="895"/>
      <c r="AG216" s="895"/>
      <c r="AH216" s="895"/>
      <c r="AI216" s="895"/>
      <c r="AJ216" s="895"/>
    </row>
    <row r="217" spans="1:36">
      <c r="A217" s="942"/>
      <c r="B217" s="943"/>
      <c r="C217" s="944"/>
      <c r="D217" s="944"/>
      <c r="E217" s="944"/>
    </row>
    <row r="218" spans="1:36" ht="28.5">
      <c r="A218" s="942" t="s">
        <v>2743</v>
      </c>
      <c r="B218" s="943"/>
      <c r="C218" s="960" t="s">
        <v>2744</v>
      </c>
      <c r="D218" s="944"/>
      <c r="E218" s="944"/>
    </row>
    <row r="219" spans="1:36">
      <c r="A219" s="942"/>
      <c r="B219" s="943" t="str">
        <f>B$32</f>
        <v>RA</v>
      </c>
      <c r="C219" s="973"/>
      <c r="D219" s="944"/>
      <c r="E219" s="944"/>
    </row>
    <row r="220" spans="1:36">
      <c r="A220" s="942"/>
      <c r="B220" s="943" t="str">
        <f>B$33</f>
        <v>S1</v>
      </c>
      <c r="C220" s="947" t="s">
        <v>1318</v>
      </c>
      <c r="D220" s="944"/>
      <c r="E220" s="944"/>
    </row>
    <row r="221" spans="1:36">
      <c r="A221" s="942"/>
      <c r="B221" s="943" t="str">
        <f>B$34</f>
        <v>S2</v>
      </c>
      <c r="C221" s="944"/>
      <c r="D221" s="944"/>
      <c r="E221" s="944"/>
    </row>
    <row r="222" spans="1:36">
      <c r="A222" s="925"/>
      <c r="B222" s="926" t="str">
        <f>B$35</f>
        <v>S3</v>
      </c>
      <c r="C222" s="973"/>
      <c r="D222" s="924"/>
      <c r="E222" s="924"/>
    </row>
    <row r="223" spans="1:36">
      <c r="A223" s="925"/>
      <c r="B223" s="926" t="str">
        <f>B$36</f>
        <v>S4</v>
      </c>
      <c r="C223" s="940"/>
      <c r="D223" s="924"/>
      <c r="E223" s="924"/>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row>
    <row r="224" spans="1:36">
      <c r="A224" s="925"/>
      <c r="B224" s="926"/>
      <c r="C224" s="924"/>
      <c r="D224" s="924"/>
      <c r="E224" s="924"/>
    </row>
    <row r="225" spans="1:36" ht="28.5">
      <c r="A225" s="935">
        <v>3.2</v>
      </c>
      <c r="B225" s="936"/>
      <c r="C225" s="928" t="s">
        <v>2745</v>
      </c>
      <c r="D225" s="928"/>
      <c r="E225" s="928"/>
    </row>
    <row r="226" spans="1:36" ht="28.5">
      <c r="A226" s="935"/>
      <c r="B226" s="936"/>
      <c r="C226" s="946" t="s">
        <v>2746</v>
      </c>
      <c r="D226" s="928"/>
      <c r="E226" s="928"/>
    </row>
    <row r="227" spans="1:36" ht="128.25">
      <c r="A227" s="925" t="s">
        <v>2747</v>
      </c>
      <c r="B227" s="926"/>
      <c r="C227" s="934" t="s">
        <v>2748</v>
      </c>
      <c r="D227" s="924"/>
      <c r="E227" s="924"/>
    </row>
    <row r="228" spans="1:36" ht="114">
      <c r="A228" s="925"/>
      <c r="B228" s="926"/>
      <c r="C228" s="939" t="s">
        <v>2749</v>
      </c>
      <c r="D228" s="924"/>
      <c r="E228" s="924"/>
    </row>
    <row r="229" spans="1:36">
      <c r="A229" s="925"/>
      <c r="B229" s="926" t="str">
        <f>B$32</f>
        <v>RA</v>
      </c>
      <c r="C229" s="924"/>
      <c r="D229" s="924"/>
      <c r="E229" s="924"/>
    </row>
    <row r="230" spans="1:36" ht="100.5" customHeight="1">
      <c r="A230" s="942"/>
      <c r="B230" s="926" t="str">
        <f>B$33</f>
        <v>S1</v>
      </c>
      <c r="C230" s="924" t="s">
        <v>2750</v>
      </c>
      <c r="D230" s="944" t="s">
        <v>2660</v>
      </c>
      <c r="E230" s="944"/>
    </row>
    <row r="231" spans="1:36">
      <c r="A231" s="925"/>
      <c r="B231" s="926" t="str">
        <f>B$34</f>
        <v>S2</v>
      </c>
      <c r="C231" s="924"/>
      <c r="D231" s="924"/>
      <c r="E231" s="924"/>
    </row>
    <row r="232" spans="1:36">
      <c r="A232" s="925"/>
      <c r="B232" s="926" t="str">
        <f>B$35</f>
        <v>S3</v>
      </c>
      <c r="C232" s="957"/>
      <c r="D232" s="924"/>
      <c r="E232" s="924"/>
    </row>
    <row r="233" spans="1:36">
      <c r="A233" s="925"/>
      <c r="B233" s="926" t="str">
        <f>B$36</f>
        <v>S4</v>
      </c>
      <c r="C233" s="924"/>
      <c r="D233" s="924"/>
      <c r="E233" s="924"/>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row>
    <row r="234" spans="1:36">
      <c r="A234" s="925"/>
      <c r="B234" s="926"/>
      <c r="C234" s="924"/>
      <c r="D234" s="924"/>
      <c r="E234" s="924"/>
    </row>
    <row r="235" spans="1:36" ht="42.75">
      <c r="A235" s="925" t="s">
        <v>2751</v>
      </c>
      <c r="B235" s="926"/>
      <c r="C235" s="934" t="s">
        <v>2752</v>
      </c>
      <c r="D235" s="924"/>
      <c r="E235" s="924"/>
    </row>
    <row r="236" spans="1:36" ht="42.75">
      <c r="A236" s="925"/>
      <c r="B236" s="926"/>
      <c r="C236" s="939" t="s">
        <v>2753</v>
      </c>
      <c r="D236" s="924"/>
      <c r="E236" s="924"/>
    </row>
    <row r="237" spans="1:36">
      <c r="A237" s="925"/>
      <c r="B237" s="926" t="str">
        <f>B$32</f>
        <v>RA</v>
      </c>
      <c r="C237" s="974"/>
      <c r="D237" s="924"/>
      <c r="E237" s="924"/>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row>
    <row r="238" spans="1:36" ht="75">
      <c r="A238" s="925"/>
      <c r="B238" s="926" t="str">
        <f>B$33</f>
        <v>S1</v>
      </c>
      <c r="C238" s="1038" t="s">
        <v>3725</v>
      </c>
      <c r="D238" s="924" t="s">
        <v>2660</v>
      </c>
      <c r="E238" s="924"/>
    </row>
    <row r="239" spans="1:36">
      <c r="A239" s="942"/>
      <c r="B239" s="943" t="str">
        <f>B$34</f>
        <v>S2</v>
      </c>
      <c r="C239" s="944" t="s">
        <v>1318</v>
      </c>
      <c r="D239" s="944" t="s">
        <v>1318</v>
      </c>
      <c r="E239" s="944"/>
    </row>
    <row r="240" spans="1:36">
      <c r="A240" s="942"/>
      <c r="B240" s="943" t="str">
        <f>B$35</f>
        <v>S3</v>
      </c>
      <c r="C240" s="975"/>
      <c r="D240" s="944"/>
      <c r="E240" s="944"/>
    </row>
    <row r="241" spans="1:36">
      <c r="A241" s="925"/>
      <c r="B241" s="926" t="str">
        <f>B$36</f>
        <v>S4</v>
      </c>
      <c r="C241" s="974"/>
      <c r="D241" s="924"/>
      <c r="E241" s="924"/>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row>
    <row r="242" spans="1:36">
      <c r="A242" s="925"/>
      <c r="B242" s="926"/>
      <c r="C242" s="924"/>
      <c r="D242" s="924"/>
      <c r="E242" s="924"/>
    </row>
    <row r="243" spans="1:36" ht="28.5">
      <c r="A243" s="935">
        <v>3.3</v>
      </c>
      <c r="B243" s="936"/>
      <c r="C243" s="928" t="s">
        <v>2754</v>
      </c>
      <c r="D243" s="928"/>
      <c r="E243" s="928"/>
    </row>
    <row r="244" spans="1:36" ht="28.5">
      <c r="A244" s="935"/>
      <c r="B244" s="936"/>
      <c r="C244" s="946" t="s">
        <v>2755</v>
      </c>
      <c r="D244" s="928"/>
      <c r="E244" s="928"/>
    </row>
    <row r="245" spans="1:36" ht="147">
      <c r="A245" s="925" t="s">
        <v>2756</v>
      </c>
      <c r="B245" s="926"/>
      <c r="C245" s="945" t="s">
        <v>2757</v>
      </c>
      <c r="D245" s="924"/>
      <c r="E245" s="924"/>
    </row>
    <row r="246" spans="1:36" ht="142.5">
      <c r="A246" s="925"/>
      <c r="B246" s="926"/>
      <c r="C246" s="939" t="s">
        <v>2758</v>
      </c>
      <c r="D246" s="924"/>
      <c r="E246" s="924"/>
    </row>
    <row r="247" spans="1:36">
      <c r="A247" s="925"/>
      <c r="B247" s="926" t="str">
        <f>B$32</f>
        <v>RA</v>
      </c>
      <c r="C247" s="924"/>
      <c r="D247" s="924"/>
      <c r="E247" s="924"/>
    </row>
    <row r="248" spans="1:36">
      <c r="A248" s="942"/>
      <c r="B248" s="943" t="str">
        <f>B$33</f>
        <v>S1</v>
      </c>
      <c r="C248" s="947" t="s">
        <v>1318</v>
      </c>
      <c r="D248" s="944" t="s">
        <v>1318</v>
      </c>
      <c r="E248" s="944"/>
    </row>
    <row r="249" spans="1:36">
      <c r="A249" s="925"/>
      <c r="B249" s="926" t="str">
        <f>B$34</f>
        <v>S2</v>
      </c>
      <c r="C249" s="924"/>
      <c r="D249" s="924"/>
      <c r="E249" s="924"/>
    </row>
    <row r="250" spans="1:36">
      <c r="A250" s="925"/>
      <c r="B250" s="926" t="str">
        <f>B$35</f>
        <v>S3</v>
      </c>
      <c r="C250" s="924"/>
      <c r="D250" s="924"/>
      <c r="E250" s="924"/>
    </row>
    <row r="251" spans="1:36">
      <c r="A251" s="925"/>
      <c r="B251" s="926" t="str">
        <f>B$36</f>
        <v>S4</v>
      </c>
      <c r="C251" s="957"/>
      <c r="D251" s="924"/>
      <c r="E251" s="924"/>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row>
    <row r="252" spans="1:36">
      <c r="A252" s="925"/>
      <c r="B252" s="926"/>
      <c r="C252" s="924"/>
      <c r="D252" s="924"/>
      <c r="E252" s="924"/>
    </row>
    <row r="253" spans="1:36" ht="28.5">
      <c r="A253" s="925" t="s">
        <v>2759</v>
      </c>
      <c r="B253" s="926"/>
      <c r="C253" s="934" t="s">
        <v>2760</v>
      </c>
      <c r="D253" s="924"/>
      <c r="E253" s="924"/>
    </row>
    <row r="254" spans="1:36" ht="85.5">
      <c r="A254" s="925"/>
      <c r="B254" s="926"/>
      <c r="C254" s="939" t="s">
        <v>2761</v>
      </c>
      <c r="D254" s="924"/>
      <c r="E254" s="924"/>
    </row>
    <row r="255" spans="1:36">
      <c r="A255" s="925"/>
      <c r="B255" s="926" t="str">
        <f>B$32</f>
        <v>RA</v>
      </c>
      <c r="C255" s="924"/>
      <c r="D255" s="924"/>
      <c r="E255" s="924"/>
    </row>
    <row r="256" spans="1:36">
      <c r="A256" s="925"/>
      <c r="B256" s="926" t="str">
        <f>B$33</f>
        <v>S1</v>
      </c>
      <c r="C256" s="924" t="s">
        <v>1318</v>
      </c>
      <c r="D256" s="924"/>
      <c r="E256" s="924"/>
    </row>
    <row r="257" spans="1:36">
      <c r="A257" s="925"/>
      <c r="B257" s="926" t="str">
        <f>B$34</f>
        <v>S2</v>
      </c>
      <c r="C257" s="924"/>
      <c r="D257" s="924"/>
      <c r="E257" s="924"/>
    </row>
    <row r="258" spans="1:36">
      <c r="A258" s="925"/>
      <c r="B258" s="926" t="str">
        <f>B$35</f>
        <v>S3</v>
      </c>
      <c r="C258" s="957"/>
      <c r="D258" s="924"/>
      <c r="E258" s="924"/>
    </row>
    <row r="259" spans="1:36">
      <c r="A259" s="925"/>
      <c r="B259" s="926" t="str">
        <f>B$36</f>
        <v>S4</v>
      </c>
      <c r="C259" s="924"/>
      <c r="D259" s="924"/>
      <c r="E259" s="924"/>
      <c r="N259" s="895"/>
      <c r="O259" s="895"/>
      <c r="P259" s="895"/>
      <c r="Q259" s="895"/>
      <c r="R259" s="895"/>
      <c r="S259" s="895"/>
      <c r="T259" s="895"/>
      <c r="U259" s="895"/>
      <c r="V259" s="895"/>
      <c r="W259" s="895"/>
      <c r="X259" s="895"/>
      <c r="Y259" s="895"/>
      <c r="Z259" s="895"/>
      <c r="AA259" s="895"/>
      <c r="AB259" s="895"/>
      <c r="AC259" s="895"/>
      <c r="AD259" s="895"/>
      <c r="AE259" s="895"/>
      <c r="AF259" s="895"/>
      <c r="AG259" s="895"/>
      <c r="AH259" s="895"/>
      <c r="AI259" s="895"/>
      <c r="AJ259" s="895"/>
    </row>
    <row r="260" spans="1:36">
      <c r="A260" s="925"/>
      <c r="B260" s="926"/>
      <c r="C260" s="924"/>
      <c r="D260" s="924"/>
      <c r="E260" s="924"/>
    </row>
    <row r="261" spans="1:36" ht="42.75">
      <c r="A261" s="935">
        <v>3.4</v>
      </c>
      <c r="B261" s="937"/>
      <c r="C261" s="928" t="s">
        <v>2762</v>
      </c>
      <c r="D261" s="928"/>
      <c r="E261" s="928"/>
    </row>
    <row r="262" spans="1:36" ht="28.5">
      <c r="A262" s="935"/>
      <c r="B262" s="937"/>
      <c r="C262" s="946" t="s">
        <v>2763</v>
      </c>
      <c r="D262" s="928"/>
      <c r="E262" s="928"/>
    </row>
    <row r="263" spans="1:36" ht="31.5" customHeight="1">
      <c r="A263" s="925" t="s">
        <v>2764</v>
      </c>
      <c r="B263" s="926"/>
      <c r="C263" s="934" t="s">
        <v>2765</v>
      </c>
      <c r="D263" s="924"/>
      <c r="E263" s="924"/>
    </row>
    <row r="264" spans="1:36">
      <c r="A264" s="925"/>
      <c r="B264" s="926" t="str">
        <f>B$32</f>
        <v>RA</v>
      </c>
      <c r="C264" s="924"/>
      <c r="D264" s="924"/>
      <c r="E264" s="924"/>
    </row>
    <row r="265" spans="1:36">
      <c r="A265" s="942"/>
      <c r="B265" s="943" t="str">
        <f>B$33</f>
        <v>S1</v>
      </c>
      <c r="C265" s="947" t="s">
        <v>1318</v>
      </c>
      <c r="D265" s="944" t="s">
        <v>1318</v>
      </c>
      <c r="E265" s="944"/>
    </row>
    <row r="266" spans="1:36">
      <c r="A266" s="942"/>
      <c r="B266" s="943" t="str">
        <f>B$34</f>
        <v>S2</v>
      </c>
      <c r="C266" s="944"/>
      <c r="D266" s="944"/>
      <c r="E266" s="944"/>
    </row>
    <row r="267" spans="1:36">
      <c r="A267" s="942"/>
      <c r="B267" s="943" t="str">
        <f>B$35</f>
        <v>S3</v>
      </c>
      <c r="C267" s="957"/>
      <c r="D267" s="944"/>
      <c r="E267" s="944"/>
    </row>
    <row r="268" spans="1:36">
      <c r="A268" s="925"/>
      <c r="B268" s="926" t="str">
        <f>B$36</f>
        <v>S4</v>
      </c>
      <c r="C268" s="924"/>
      <c r="D268" s="924"/>
      <c r="E268" s="924"/>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row>
    <row r="269" spans="1:36">
      <c r="A269" s="942"/>
      <c r="B269" s="943"/>
      <c r="C269" s="944"/>
      <c r="D269" s="944"/>
      <c r="E269" s="944"/>
    </row>
    <row r="270" spans="1:36" ht="28.5">
      <c r="A270" s="942" t="s">
        <v>2766</v>
      </c>
      <c r="B270" s="943"/>
      <c r="C270" s="960" t="s">
        <v>2767</v>
      </c>
      <c r="D270" s="944"/>
      <c r="E270" s="944"/>
    </row>
    <row r="271" spans="1:36">
      <c r="A271" s="942"/>
      <c r="B271" s="943" t="str">
        <f>B$32</f>
        <v>RA</v>
      </c>
      <c r="C271" s="944"/>
      <c r="D271" s="944"/>
      <c r="E271" s="944"/>
    </row>
    <row r="272" spans="1:36">
      <c r="A272" s="942"/>
      <c r="B272" s="943" t="str">
        <f>B$33</f>
        <v>S1</v>
      </c>
      <c r="C272" s="947" t="s">
        <v>1318</v>
      </c>
      <c r="D272" s="944" t="s">
        <v>1318</v>
      </c>
      <c r="E272" s="944"/>
    </row>
    <row r="273" spans="1:36">
      <c r="A273" s="942"/>
      <c r="B273" s="943" t="str">
        <f>B$34</f>
        <v>S2</v>
      </c>
      <c r="C273" s="944"/>
      <c r="D273" s="944"/>
      <c r="E273" s="944"/>
    </row>
    <row r="274" spans="1:36">
      <c r="A274" s="925"/>
      <c r="B274" s="926" t="str">
        <f>B$35</f>
        <v>S3</v>
      </c>
      <c r="C274" s="957"/>
      <c r="D274" s="924"/>
      <c r="E274" s="924"/>
    </row>
    <row r="275" spans="1:36">
      <c r="A275" s="925"/>
      <c r="B275" s="926" t="str">
        <f>B$36</f>
        <v>S4</v>
      </c>
      <c r="C275" s="924"/>
      <c r="D275" s="924"/>
      <c r="E275" s="924"/>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row>
    <row r="276" spans="1:36">
      <c r="A276" s="925"/>
      <c r="B276" s="926"/>
      <c r="C276" s="924"/>
      <c r="D276" s="924"/>
      <c r="E276" s="924"/>
    </row>
    <row r="277" spans="1:36" ht="28.5">
      <c r="A277" s="925" t="s">
        <v>2768</v>
      </c>
      <c r="B277" s="926"/>
      <c r="C277" s="934" t="s">
        <v>2769</v>
      </c>
      <c r="D277" s="924"/>
      <c r="E277" s="924"/>
    </row>
    <row r="278" spans="1:36">
      <c r="A278" s="925"/>
      <c r="B278" s="926" t="str">
        <f>B$32</f>
        <v>RA</v>
      </c>
      <c r="C278" s="944"/>
      <c r="D278" s="924"/>
      <c r="E278" s="924"/>
    </row>
    <row r="279" spans="1:36">
      <c r="A279" s="925"/>
      <c r="B279" s="926" t="str">
        <f>B$33</f>
        <v>S1</v>
      </c>
      <c r="C279" s="924" t="s">
        <v>1318</v>
      </c>
      <c r="D279" s="924"/>
      <c r="E279" s="924"/>
    </row>
    <row r="280" spans="1:36">
      <c r="A280" s="925"/>
      <c r="B280" s="926" t="str">
        <f>B$34</f>
        <v>S2</v>
      </c>
      <c r="C280" s="924"/>
      <c r="D280" s="924"/>
      <c r="E280" s="924"/>
    </row>
    <row r="281" spans="1:36">
      <c r="A281" s="925"/>
      <c r="B281" s="926" t="str">
        <f>B$35</f>
        <v>S3</v>
      </c>
      <c r="C281" s="957"/>
      <c r="D281" s="924"/>
      <c r="E281" s="924"/>
    </row>
    <row r="282" spans="1:36">
      <c r="A282" s="925"/>
      <c r="B282" s="926" t="str">
        <f>B$36</f>
        <v>S4</v>
      </c>
      <c r="C282" s="924"/>
      <c r="D282" s="924"/>
      <c r="E282" s="924"/>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row>
    <row r="283" spans="1:36">
      <c r="A283" s="925"/>
      <c r="B283" s="926"/>
      <c r="C283" s="924"/>
      <c r="D283" s="924"/>
      <c r="E283" s="924"/>
    </row>
    <row r="284" spans="1:36" ht="42.75">
      <c r="A284" s="935">
        <v>4</v>
      </c>
      <c r="B284" s="936"/>
      <c r="C284" s="928" t="s">
        <v>2770</v>
      </c>
      <c r="D284" s="928" t="s">
        <v>1318</v>
      </c>
      <c r="E284" s="928"/>
    </row>
    <row r="285" spans="1:36" ht="99.75">
      <c r="A285" s="935"/>
      <c r="B285" s="936"/>
      <c r="C285" s="946" t="s">
        <v>2771</v>
      </c>
      <c r="D285" s="928"/>
      <c r="E285" s="928"/>
    </row>
    <row r="286" spans="1:36" ht="28.5">
      <c r="A286" s="935">
        <v>4.0999999999999996</v>
      </c>
      <c r="B286" s="936"/>
      <c r="C286" s="928" t="s">
        <v>2772</v>
      </c>
      <c r="D286" s="928"/>
      <c r="E286" s="928"/>
    </row>
    <row r="287" spans="1:36" ht="42.75">
      <c r="A287" s="925" t="s">
        <v>2773</v>
      </c>
      <c r="B287" s="926"/>
      <c r="C287" s="934" t="s">
        <v>2774</v>
      </c>
      <c r="D287" s="924"/>
      <c r="E287" s="924"/>
    </row>
    <row r="288" spans="1:36">
      <c r="A288" s="925"/>
      <c r="B288" s="926"/>
      <c r="C288" s="939" t="s">
        <v>2775</v>
      </c>
      <c r="D288" s="924"/>
      <c r="E288" s="924"/>
    </row>
    <row r="289" spans="1:5">
      <c r="A289" s="925"/>
      <c r="B289" s="926" t="str">
        <f>B$32</f>
        <v>RA</v>
      </c>
      <c r="C289" s="957"/>
      <c r="D289" s="924"/>
      <c r="E289" s="924"/>
    </row>
    <row r="290" spans="1:5" ht="102.6" customHeight="1">
      <c r="A290" s="942"/>
      <c r="B290" s="926" t="str">
        <f>B$33</f>
        <v>S1</v>
      </c>
      <c r="C290" s="924" t="s">
        <v>3819</v>
      </c>
      <c r="D290" s="944" t="s">
        <v>2660</v>
      </c>
      <c r="E290" s="944"/>
    </row>
    <row r="291" spans="1:5">
      <c r="A291" s="925"/>
      <c r="B291" s="926" t="str">
        <f>B$34</f>
        <v>S2</v>
      </c>
      <c r="C291" s="924"/>
      <c r="D291" s="924"/>
      <c r="E291" s="924"/>
    </row>
    <row r="292" spans="1:5">
      <c r="A292" s="925"/>
      <c r="B292" s="926" t="str">
        <f>B$35</f>
        <v>S3</v>
      </c>
      <c r="C292" s="957"/>
      <c r="D292" s="924"/>
      <c r="E292" s="924"/>
    </row>
    <row r="293" spans="1:5">
      <c r="A293" s="925"/>
      <c r="B293" s="926" t="str">
        <f>B$36</f>
        <v>S4</v>
      </c>
      <c r="C293" s="924"/>
      <c r="D293" s="924"/>
      <c r="E293" s="924"/>
    </row>
    <row r="294" spans="1:5">
      <c r="A294" s="925"/>
      <c r="B294" s="926"/>
      <c r="C294" s="924"/>
      <c r="D294" s="924"/>
      <c r="E294" s="924"/>
    </row>
    <row r="295" spans="1:5" ht="28.5">
      <c r="A295" s="925" t="s">
        <v>2776</v>
      </c>
      <c r="B295" s="926"/>
      <c r="C295" s="945" t="s">
        <v>2777</v>
      </c>
      <c r="D295" s="924"/>
      <c r="E295" s="924"/>
    </row>
    <row r="296" spans="1:5" ht="128.25">
      <c r="A296" s="925"/>
      <c r="B296" s="926"/>
      <c r="C296" s="939" t="s">
        <v>2778</v>
      </c>
      <c r="D296" s="924"/>
      <c r="E296" s="924"/>
    </row>
    <row r="297" spans="1:5">
      <c r="A297" s="925"/>
      <c r="B297" s="926" t="str">
        <f>B$32</f>
        <v>RA</v>
      </c>
      <c r="C297" s="957"/>
      <c r="D297" s="924"/>
      <c r="E297" s="924"/>
    </row>
    <row r="298" spans="1:5" ht="60">
      <c r="A298" s="942"/>
      <c r="B298" s="926" t="str">
        <f>B$33</f>
        <v>S1</v>
      </c>
      <c r="C298" s="971" t="s">
        <v>3765</v>
      </c>
      <c r="D298" s="944" t="s">
        <v>2660</v>
      </c>
      <c r="E298" s="944"/>
    </row>
    <row r="299" spans="1:5">
      <c r="A299" s="925"/>
      <c r="B299" s="926" t="str">
        <f>B$34</f>
        <v>S2</v>
      </c>
      <c r="C299" s="924"/>
      <c r="D299" s="924"/>
      <c r="E299" s="924"/>
    </row>
    <row r="300" spans="1:5">
      <c r="A300" s="925"/>
      <c r="B300" s="926" t="str">
        <f>B$35</f>
        <v>S3</v>
      </c>
      <c r="C300" s="957"/>
      <c r="D300" s="924" t="s">
        <v>2660</v>
      </c>
      <c r="E300" s="924"/>
    </row>
    <row r="301" spans="1:5">
      <c r="A301" s="925"/>
      <c r="B301" s="926" t="str">
        <f>B$36</f>
        <v>S4</v>
      </c>
      <c r="C301" s="924"/>
      <c r="D301" s="924"/>
      <c r="E301" s="924"/>
    </row>
    <row r="302" spans="1:5">
      <c r="A302" s="925"/>
      <c r="B302" s="926"/>
      <c r="C302" s="924"/>
      <c r="D302" s="924"/>
      <c r="E302" s="924"/>
    </row>
    <row r="303" spans="1:5" ht="28.5">
      <c r="A303" s="925" t="s">
        <v>2779</v>
      </c>
      <c r="B303" s="926"/>
      <c r="C303" s="945" t="s">
        <v>2780</v>
      </c>
      <c r="D303" s="924"/>
      <c r="E303" s="924"/>
    </row>
    <row r="304" spans="1:5">
      <c r="A304" s="925"/>
      <c r="B304" s="926" t="str">
        <f>B$32</f>
        <v>RA</v>
      </c>
      <c r="C304" s="957"/>
      <c r="D304" s="944"/>
      <c r="E304" s="924"/>
    </row>
    <row r="305" spans="1:5">
      <c r="A305" s="942"/>
      <c r="B305" s="926" t="str">
        <f>B$33</f>
        <v>S1</v>
      </c>
      <c r="C305" s="971" t="s">
        <v>3766</v>
      </c>
      <c r="D305" s="944" t="s">
        <v>2660</v>
      </c>
      <c r="E305" s="944"/>
    </row>
    <row r="306" spans="1:5">
      <c r="A306" s="942"/>
      <c r="B306" s="943" t="str">
        <f>B$34</f>
        <v>S2</v>
      </c>
      <c r="C306" s="944"/>
      <c r="D306" s="944"/>
      <c r="E306" s="944"/>
    </row>
    <row r="307" spans="1:5">
      <c r="A307" s="942"/>
      <c r="B307" s="943" t="str">
        <f>B$35</f>
        <v>S3</v>
      </c>
      <c r="C307" s="957"/>
      <c r="D307" s="944"/>
      <c r="E307" s="944"/>
    </row>
    <row r="308" spans="1:5">
      <c r="A308" s="942"/>
      <c r="B308" s="943" t="str">
        <f>B$36</f>
        <v>S4</v>
      </c>
      <c r="C308" s="944"/>
      <c r="D308" s="944"/>
      <c r="E308" s="944"/>
    </row>
    <row r="309" spans="1:5">
      <c r="A309" s="942"/>
      <c r="B309" s="943"/>
      <c r="C309" s="944"/>
      <c r="D309" s="944"/>
      <c r="E309" s="944"/>
    </row>
    <row r="310" spans="1:5" ht="42.75">
      <c r="A310" s="942" t="s">
        <v>2781</v>
      </c>
      <c r="B310" s="943"/>
      <c r="C310" s="960" t="s">
        <v>2782</v>
      </c>
      <c r="D310" s="944"/>
      <c r="E310" s="944"/>
    </row>
    <row r="311" spans="1:5">
      <c r="A311" s="942"/>
      <c r="B311" s="943" t="str">
        <f>B$32</f>
        <v>RA</v>
      </c>
      <c r="C311" s="957"/>
      <c r="D311" s="924"/>
      <c r="E311" s="944"/>
    </row>
    <row r="312" spans="1:5" ht="60">
      <c r="A312" s="942"/>
      <c r="B312" s="926" t="str">
        <f>B$33</f>
        <v>S1</v>
      </c>
      <c r="C312" s="971" t="s">
        <v>3767</v>
      </c>
      <c r="D312" s="944" t="s">
        <v>2660</v>
      </c>
      <c r="E312" s="944"/>
    </row>
    <row r="313" spans="1:5">
      <c r="A313" s="925"/>
      <c r="B313" s="926" t="str">
        <f>B$34</f>
        <v>S2</v>
      </c>
      <c r="C313" s="924"/>
      <c r="D313" s="924"/>
      <c r="E313" s="924"/>
    </row>
    <row r="314" spans="1:5">
      <c r="A314" s="925"/>
      <c r="B314" s="926" t="str">
        <f>B$35</f>
        <v>S3</v>
      </c>
      <c r="C314" s="957"/>
      <c r="D314" s="924"/>
      <c r="E314" s="924"/>
    </row>
    <row r="315" spans="1:5">
      <c r="A315" s="925"/>
      <c r="B315" s="926" t="str">
        <f>B$36</f>
        <v>S4</v>
      </c>
      <c r="C315" s="924"/>
      <c r="D315" s="924"/>
      <c r="E315" s="924"/>
    </row>
    <row r="316" spans="1:5">
      <c r="A316" s="925"/>
      <c r="B316" s="926"/>
      <c r="C316" s="924"/>
      <c r="D316" s="924"/>
      <c r="E316" s="924"/>
    </row>
    <row r="317" spans="1:5" ht="102.75">
      <c r="A317" s="925" t="s">
        <v>2783</v>
      </c>
      <c r="B317" s="926"/>
      <c r="C317" s="945" t="s">
        <v>2784</v>
      </c>
      <c r="D317" s="924"/>
      <c r="E317" s="924"/>
    </row>
    <row r="318" spans="1:5" ht="71.25">
      <c r="A318" s="925"/>
      <c r="B318" s="926"/>
      <c r="C318" s="939" t="s">
        <v>2785</v>
      </c>
      <c r="D318" s="924"/>
      <c r="E318" s="924"/>
    </row>
    <row r="319" spans="1:5">
      <c r="A319" s="925"/>
      <c r="B319" s="926" t="str">
        <f>B$32</f>
        <v>RA</v>
      </c>
      <c r="C319" s="957"/>
      <c r="D319" s="924"/>
      <c r="E319" s="924"/>
    </row>
    <row r="320" spans="1:5" ht="93.6" customHeight="1">
      <c r="A320" s="942"/>
      <c r="B320" s="926" t="str">
        <f>B$33</f>
        <v>S1</v>
      </c>
      <c r="C320" s="971" t="s">
        <v>3768</v>
      </c>
      <c r="D320" s="944" t="s">
        <v>2660</v>
      </c>
      <c r="E320" s="944"/>
    </row>
    <row r="321" spans="1:5">
      <c r="A321" s="925"/>
      <c r="B321" s="926" t="str">
        <f>B$34</f>
        <v>S2</v>
      </c>
      <c r="C321" s="924"/>
      <c r="D321" s="924"/>
      <c r="E321" s="924"/>
    </row>
    <row r="322" spans="1:5">
      <c r="A322" s="925"/>
      <c r="B322" s="926" t="str">
        <f>B$35</f>
        <v>S3</v>
      </c>
      <c r="C322" s="895"/>
      <c r="D322" s="895"/>
      <c r="E322" s="924"/>
    </row>
    <row r="323" spans="1:5">
      <c r="A323" s="925"/>
      <c r="B323" s="926" t="str">
        <f>B$36</f>
        <v>S4</v>
      </c>
      <c r="C323" s="924"/>
      <c r="D323" s="924"/>
      <c r="E323" s="924"/>
    </row>
    <row r="324" spans="1:5">
      <c r="A324" s="925"/>
      <c r="B324" s="926"/>
      <c r="C324" s="924"/>
      <c r="D324" s="924"/>
      <c r="E324" s="924"/>
    </row>
    <row r="325" spans="1:5" ht="42.75">
      <c r="A325" s="925" t="s">
        <v>2786</v>
      </c>
      <c r="B325" s="926"/>
      <c r="C325" s="945" t="s">
        <v>2787</v>
      </c>
      <c r="D325" s="924"/>
      <c r="E325" s="924"/>
    </row>
    <row r="326" spans="1:5">
      <c r="A326" s="925"/>
      <c r="B326" s="926" t="str">
        <f>B$32</f>
        <v>RA</v>
      </c>
      <c r="C326" s="957"/>
      <c r="D326" s="924"/>
      <c r="E326" s="924"/>
    </row>
    <row r="327" spans="1:5" ht="45">
      <c r="A327" s="925"/>
      <c r="B327" s="926" t="str">
        <f>B$33</f>
        <v>S1</v>
      </c>
      <c r="C327" s="971" t="s">
        <v>3769</v>
      </c>
      <c r="D327" s="924" t="s">
        <v>2660</v>
      </c>
      <c r="E327" s="924"/>
    </row>
    <row r="328" spans="1:5">
      <c r="A328" s="925"/>
      <c r="B328" s="926" t="str">
        <f>B$34</f>
        <v>S2</v>
      </c>
      <c r="C328" s="924"/>
      <c r="D328" s="924"/>
      <c r="E328" s="924"/>
    </row>
    <row r="329" spans="1:5">
      <c r="A329" s="925"/>
      <c r="B329" s="926" t="str">
        <f>B$35</f>
        <v>S3</v>
      </c>
      <c r="C329" s="957"/>
      <c r="D329" s="924"/>
      <c r="E329" s="924"/>
    </row>
    <row r="330" spans="1:5">
      <c r="A330" s="925"/>
      <c r="B330" s="926" t="str">
        <f>B$36</f>
        <v>S4</v>
      </c>
      <c r="C330" s="924"/>
      <c r="D330" s="924"/>
      <c r="E330" s="924"/>
    </row>
    <row r="331" spans="1:5">
      <c r="A331" s="925"/>
      <c r="B331" s="926"/>
      <c r="C331" s="924"/>
      <c r="D331" s="924"/>
      <c r="E331" s="924"/>
    </row>
    <row r="332" spans="1:5" ht="42.75">
      <c r="A332" s="925" t="s">
        <v>2788</v>
      </c>
      <c r="B332" s="926"/>
      <c r="C332" s="945" t="s">
        <v>2789</v>
      </c>
      <c r="D332" s="924"/>
      <c r="E332" s="924"/>
    </row>
    <row r="333" spans="1:5">
      <c r="A333" s="925"/>
      <c r="B333" s="926" t="str">
        <f>B$32</f>
        <v>RA</v>
      </c>
      <c r="C333" s="957"/>
      <c r="D333" s="924"/>
      <c r="E333" s="924"/>
    </row>
    <row r="334" spans="1:5" ht="45">
      <c r="A334" s="925"/>
      <c r="B334" s="926" t="str">
        <f>B$33</f>
        <v>S1</v>
      </c>
      <c r="C334" s="971" t="s">
        <v>3770</v>
      </c>
      <c r="D334" s="924" t="s">
        <v>2660</v>
      </c>
      <c r="E334" s="924"/>
    </row>
    <row r="335" spans="1:5">
      <c r="A335" s="925"/>
      <c r="B335" s="926" t="str">
        <f>B$34</f>
        <v>S2</v>
      </c>
      <c r="C335" s="924"/>
      <c r="D335" s="924"/>
      <c r="E335" s="924"/>
    </row>
    <row r="336" spans="1:5">
      <c r="A336" s="925"/>
      <c r="B336" s="926" t="str">
        <f>B$35</f>
        <v>S3</v>
      </c>
      <c r="C336" s="957"/>
      <c r="D336" s="924"/>
      <c r="E336" s="924"/>
    </row>
    <row r="337" spans="1:5">
      <c r="A337" s="925"/>
      <c r="B337" s="926" t="str">
        <f>B$36</f>
        <v>S4</v>
      </c>
      <c r="C337" s="924"/>
      <c r="D337" s="924"/>
      <c r="E337" s="924"/>
    </row>
    <row r="338" spans="1:5">
      <c r="A338" s="925"/>
      <c r="B338" s="926"/>
      <c r="C338" s="924"/>
      <c r="D338" s="924"/>
      <c r="E338" s="924"/>
    </row>
    <row r="339" spans="1:5" ht="28.5">
      <c r="A339" s="935">
        <v>4.2</v>
      </c>
      <c r="B339" s="936"/>
      <c r="C339" s="928" t="s">
        <v>2790</v>
      </c>
      <c r="D339" s="928"/>
      <c r="E339" s="928"/>
    </row>
    <row r="340" spans="1:5" ht="42.75">
      <c r="A340" s="925" t="s">
        <v>2791</v>
      </c>
      <c r="B340" s="926"/>
      <c r="C340" s="945" t="s">
        <v>2792</v>
      </c>
      <c r="D340" s="924"/>
      <c r="E340" s="924"/>
    </row>
    <row r="341" spans="1:5">
      <c r="A341" s="925"/>
      <c r="B341" s="926" t="str">
        <f>B$32</f>
        <v>RA</v>
      </c>
      <c r="C341" s="957"/>
      <c r="D341" s="924"/>
      <c r="E341" s="924"/>
    </row>
    <row r="342" spans="1:5" ht="60">
      <c r="A342" s="942"/>
      <c r="B342" s="926" t="str">
        <f>B$33</f>
        <v>S1</v>
      </c>
      <c r="C342" s="971" t="s">
        <v>3784</v>
      </c>
      <c r="D342" s="944" t="s">
        <v>2660</v>
      </c>
      <c r="E342" s="944"/>
    </row>
    <row r="343" spans="1:5">
      <c r="A343" s="925"/>
      <c r="B343" s="926" t="str">
        <f>B$34</f>
        <v>S2</v>
      </c>
      <c r="C343" s="924"/>
      <c r="D343" s="924"/>
      <c r="E343" s="924"/>
    </row>
    <row r="344" spans="1:5">
      <c r="A344" s="925"/>
      <c r="B344" s="926" t="str">
        <f>B$35</f>
        <v>S3</v>
      </c>
      <c r="C344" s="958"/>
      <c r="D344" s="924"/>
      <c r="E344" s="924"/>
    </row>
    <row r="345" spans="1:5">
      <c r="A345" s="925"/>
      <c r="B345" s="926" t="str">
        <f>B$36</f>
        <v>S4</v>
      </c>
      <c r="C345" s="957"/>
      <c r="D345" s="924"/>
      <c r="E345" s="924"/>
    </row>
    <row r="346" spans="1:5">
      <c r="A346" s="925"/>
      <c r="B346" s="926"/>
      <c r="C346" s="924"/>
      <c r="D346" s="924"/>
      <c r="E346" s="924"/>
    </row>
    <row r="347" spans="1:5" ht="28.5">
      <c r="A347" s="925" t="s">
        <v>2793</v>
      </c>
      <c r="B347" s="926"/>
      <c r="C347" s="934" t="s">
        <v>2794</v>
      </c>
      <c r="D347" s="924"/>
      <c r="E347" s="924"/>
    </row>
    <row r="348" spans="1:5" ht="85.5">
      <c r="A348" s="925"/>
      <c r="B348" s="926"/>
      <c r="C348" s="939" t="s">
        <v>2795</v>
      </c>
      <c r="D348" s="924"/>
      <c r="E348" s="924"/>
    </row>
    <row r="349" spans="1:5">
      <c r="A349" s="925"/>
      <c r="B349" s="926" t="str">
        <f>B$32</f>
        <v>RA</v>
      </c>
      <c r="C349" s="944"/>
      <c r="D349" s="944"/>
      <c r="E349" s="924"/>
    </row>
    <row r="350" spans="1:5" ht="45">
      <c r="A350" s="942"/>
      <c r="B350" s="926" t="str">
        <f>B$33</f>
        <v>S1</v>
      </c>
      <c r="C350" s="944" t="s">
        <v>3771</v>
      </c>
      <c r="D350" s="944" t="s">
        <v>2660</v>
      </c>
      <c r="E350" s="944"/>
    </row>
    <row r="351" spans="1:5">
      <c r="A351" s="942"/>
      <c r="B351" s="943" t="str">
        <f>B$34</f>
        <v>S2</v>
      </c>
      <c r="C351" s="944"/>
      <c r="D351" s="944"/>
      <c r="E351" s="944"/>
    </row>
    <row r="352" spans="1:5">
      <c r="A352" s="942"/>
      <c r="B352" s="943" t="str">
        <f>B$35</f>
        <v>S3</v>
      </c>
      <c r="C352" s="957"/>
      <c r="D352" s="976"/>
      <c r="E352" s="976"/>
    </row>
    <row r="353" spans="1:5">
      <c r="A353" s="942"/>
      <c r="B353" s="926" t="str">
        <f>B$36</f>
        <v>S4</v>
      </c>
      <c r="C353" s="944"/>
      <c r="D353" s="944"/>
      <c r="E353" s="944"/>
    </row>
    <row r="354" spans="1:5">
      <c r="A354" s="942"/>
      <c r="B354" s="943"/>
      <c r="C354" s="944"/>
      <c r="D354" s="944"/>
      <c r="E354" s="944"/>
    </row>
    <row r="355" spans="1:5" ht="42.75">
      <c r="A355" s="942" t="s">
        <v>2796</v>
      </c>
      <c r="B355" s="943"/>
      <c r="C355" s="960" t="s">
        <v>2797</v>
      </c>
      <c r="D355" s="960"/>
      <c r="E355" s="960"/>
    </row>
    <row r="356" spans="1:5" ht="71.25">
      <c r="A356" s="942"/>
      <c r="B356" s="943"/>
      <c r="C356" s="963" t="s">
        <v>2798</v>
      </c>
      <c r="D356" s="960"/>
      <c r="E356" s="960"/>
    </row>
    <row r="357" spans="1:5">
      <c r="A357" s="942"/>
      <c r="B357" s="943" t="str">
        <f>B$32</f>
        <v>RA</v>
      </c>
      <c r="C357" s="957"/>
      <c r="D357" s="924"/>
      <c r="E357" s="944"/>
    </row>
    <row r="358" spans="1:5" ht="60">
      <c r="A358" s="942"/>
      <c r="B358" s="926" t="str">
        <f>B$33</f>
        <v>S1</v>
      </c>
      <c r="C358" s="971" t="s">
        <v>3820</v>
      </c>
      <c r="D358" s="944" t="s">
        <v>2660</v>
      </c>
      <c r="E358" s="944"/>
    </row>
    <row r="359" spans="1:5">
      <c r="A359" s="925"/>
      <c r="B359" s="926" t="str">
        <f>B$34</f>
        <v>S2</v>
      </c>
      <c r="C359" s="924"/>
      <c r="D359" s="924"/>
      <c r="E359" s="924"/>
    </row>
    <row r="360" spans="1:5">
      <c r="A360" s="925"/>
      <c r="B360" s="926" t="str">
        <f>B$35</f>
        <v>S3</v>
      </c>
      <c r="C360" s="958"/>
      <c r="D360" s="924"/>
      <c r="E360" s="924"/>
    </row>
    <row r="361" spans="1:5">
      <c r="A361" s="925"/>
      <c r="B361" s="926" t="str">
        <f>B$36</f>
        <v>S4</v>
      </c>
      <c r="C361" s="957"/>
      <c r="D361" s="924"/>
      <c r="E361" s="924"/>
    </row>
    <row r="362" spans="1:5">
      <c r="A362" s="925"/>
      <c r="B362" s="926"/>
      <c r="C362" s="924"/>
      <c r="D362" s="924"/>
      <c r="E362" s="924"/>
    </row>
    <row r="363" spans="1:5" ht="28.5">
      <c r="A363" s="935">
        <v>4.3</v>
      </c>
      <c r="B363" s="936"/>
      <c r="C363" s="928" t="s">
        <v>2799</v>
      </c>
      <c r="D363" s="928"/>
      <c r="E363" s="928"/>
    </row>
    <row r="364" spans="1:5" ht="42.75">
      <c r="A364" s="925" t="s">
        <v>2800</v>
      </c>
      <c r="B364" s="926"/>
      <c r="C364" s="945" t="s">
        <v>2801</v>
      </c>
      <c r="D364" s="924"/>
      <c r="E364" s="966"/>
    </row>
    <row r="365" spans="1:5">
      <c r="A365" s="925"/>
      <c r="B365" s="926"/>
      <c r="C365" s="939" t="s">
        <v>2802</v>
      </c>
      <c r="D365" s="924"/>
      <c r="E365" s="966"/>
    </row>
    <row r="366" spans="1:5">
      <c r="A366" s="942"/>
      <c r="B366" s="943" t="str">
        <f>B$32</f>
        <v>RA</v>
      </c>
      <c r="C366" s="957"/>
      <c r="D366" s="944"/>
      <c r="E366" s="965"/>
    </row>
    <row r="367" spans="1:5" ht="30">
      <c r="A367" s="942"/>
      <c r="B367" s="926" t="str">
        <f>B$33</f>
        <v>S1</v>
      </c>
      <c r="C367" s="971" t="s">
        <v>3772</v>
      </c>
      <c r="D367" s="944" t="s">
        <v>2660</v>
      </c>
      <c r="E367" s="944"/>
    </row>
    <row r="368" spans="1:5">
      <c r="A368" s="942"/>
      <c r="B368" s="943" t="str">
        <f>B$34</f>
        <v>S2</v>
      </c>
      <c r="C368" s="944"/>
      <c r="D368" s="944"/>
      <c r="E368" s="944"/>
    </row>
    <row r="369" spans="1:5">
      <c r="A369" s="942"/>
      <c r="B369" s="943" t="str">
        <f>B$35</f>
        <v>S3</v>
      </c>
      <c r="C369" s="957"/>
      <c r="D369" s="944"/>
      <c r="E369" s="965"/>
    </row>
    <row r="370" spans="1:5">
      <c r="A370" s="942"/>
      <c r="B370" s="943" t="str">
        <f>B$36</f>
        <v>S4</v>
      </c>
      <c r="C370" s="944"/>
      <c r="D370" s="944"/>
      <c r="E370" s="944"/>
    </row>
    <row r="371" spans="1:5">
      <c r="A371" s="942"/>
      <c r="B371" s="943"/>
      <c r="C371" s="944"/>
      <c r="D371" s="944"/>
      <c r="E371" s="944"/>
    </row>
    <row r="372" spans="1:5" ht="42.75">
      <c r="A372" s="942" t="s">
        <v>2803</v>
      </c>
      <c r="B372" s="943"/>
      <c r="C372" s="960" t="s">
        <v>2804</v>
      </c>
      <c r="D372" s="944"/>
      <c r="E372" s="944"/>
    </row>
    <row r="373" spans="1:5">
      <c r="A373" s="942"/>
      <c r="B373" s="943" t="str">
        <f>B$32</f>
        <v>RA</v>
      </c>
      <c r="C373" s="957"/>
      <c r="D373" s="944"/>
      <c r="E373" s="944"/>
    </row>
    <row r="374" spans="1:5" ht="45">
      <c r="A374" s="942"/>
      <c r="B374" s="926" t="str">
        <f>B$33</f>
        <v>S1</v>
      </c>
      <c r="C374" s="971" t="s">
        <v>3773</v>
      </c>
      <c r="D374" s="944" t="s">
        <v>2660</v>
      </c>
      <c r="E374" s="944"/>
    </row>
    <row r="375" spans="1:5">
      <c r="A375" s="942"/>
      <c r="B375" s="943" t="str">
        <f>B$34</f>
        <v>S2</v>
      </c>
      <c r="C375" s="944"/>
      <c r="D375" s="944"/>
      <c r="E375" s="944"/>
    </row>
    <row r="376" spans="1:5">
      <c r="A376" s="942"/>
      <c r="B376" s="943" t="str">
        <f>B$35</f>
        <v>S3</v>
      </c>
      <c r="C376" s="957"/>
      <c r="D376" s="944"/>
      <c r="E376" s="944"/>
    </row>
    <row r="377" spans="1:5">
      <c r="A377" s="925"/>
      <c r="B377" s="926" t="str">
        <f>B$36</f>
        <v>S4</v>
      </c>
      <c r="C377" s="924"/>
      <c r="D377" s="924"/>
      <c r="E377" s="924"/>
    </row>
    <row r="378" spans="1:5">
      <c r="A378" s="925"/>
      <c r="B378" s="926"/>
      <c r="C378" s="924"/>
      <c r="D378" s="924"/>
      <c r="E378" s="924"/>
    </row>
    <row r="379" spans="1:5" ht="87.75">
      <c r="A379" s="935">
        <v>4.4000000000000004</v>
      </c>
      <c r="B379" s="936"/>
      <c r="C379" s="928" t="s">
        <v>2805</v>
      </c>
      <c r="D379" s="928"/>
      <c r="E379" s="928"/>
    </row>
    <row r="380" spans="1:5" ht="156.75">
      <c r="A380" s="935"/>
      <c r="B380" s="936"/>
      <c r="C380" s="946" t="s">
        <v>2806</v>
      </c>
      <c r="D380" s="928"/>
      <c r="E380" s="928"/>
    </row>
    <row r="381" spans="1:5" ht="275.25">
      <c r="A381" s="925" t="s">
        <v>2807</v>
      </c>
      <c r="B381" s="926"/>
      <c r="C381" s="945" t="s">
        <v>2808</v>
      </c>
      <c r="D381" s="924"/>
      <c r="E381" s="924"/>
    </row>
    <row r="382" spans="1:5" ht="199.5">
      <c r="A382" s="925"/>
      <c r="B382" s="926"/>
      <c r="C382" s="939" t="s">
        <v>2809</v>
      </c>
      <c r="D382" s="924"/>
      <c r="E382" s="924"/>
    </row>
    <row r="383" spans="1:5">
      <c r="A383" s="925"/>
      <c r="B383" s="926" t="str">
        <f>B$32</f>
        <v>RA</v>
      </c>
      <c r="C383" s="957"/>
      <c r="D383" s="924"/>
      <c r="E383" s="924"/>
    </row>
    <row r="384" spans="1:5" ht="60">
      <c r="A384" s="942"/>
      <c r="B384" s="926" t="str">
        <f>B$33</f>
        <v>S1</v>
      </c>
      <c r="C384" s="971" t="s">
        <v>3774</v>
      </c>
      <c r="D384" s="944" t="s">
        <v>2660</v>
      </c>
      <c r="E384" s="944" t="s">
        <v>1318</v>
      </c>
    </row>
    <row r="385" spans="1:5">
      <c r="A385" s="925"/>
      <c r="B385" s="926" t="str">
        <f>B$34</f>
        <v>S2</v>
      </c>
      <c r="C385" s="924"/>
      <c r="D385" s="924"/>
      <c r="E385" s="924"/>
    </row>
    <row r="386" spans="1:5">
      <c r="A386" s="925"/>
      <c r="B386" s="926" t="str">
        <f>B$35</f>
        <v>S3</v>
      </c>
      <c r="C386" s="958"/>
      <c r="D386" s="924"/>
      <c r="E386" s="924"/>
    </row>
    <row r="387" spans="1:5">
      <c r="A387" s="925"/>
      <c r="B387" s="926" t="str">
        <f>B$36</f>
        <v>S4</v>
      </c>
      <c r="C387" s="957"/>
      <c r="D387" s="924"/>
      <c r="E387" s="924"/>
    </row>
    <row r="388" spans="1:5">
      <c r="A388" s="925"/>
      <c r="B388" s="926"/>
      <c r="C388" s="924"/>
      <c r="D388" s="924"/>
      <c r="E388" s="924"/>
    </row>
    <row r="389" spans="1:5" ht="42.75">
      <c r="A389" s="925" t="s">
        <v>2810</v>
      </c>
      <c r="B389" s="926"/>
      <c r="C389" s="945" t="s">
        <v>2811</v>
      </c>
      <c r="D389" s="924"/>
      <c r="E389" s="924"/>
    </row>
    <row r="390" spans="1:5">
      <c r="A390" s="925"/>
      <c r="B390" s="926" t="str">
        <f>B$32</f>
        <v>RA</v>
      </c>
      <c r="C390" s="957"/>
      <c r="D390" s="944"/>
      <c r="E390" s="924"/>
    </row>
    <row r="391" spans="1:5" ht="60">
      <c r="A391" s="942"/>
      <c r="B391" s="926" t="str">
        <f>B$33</f>
        <v>S1</v>
      </c>
      <c r="C391" s="971" t="s">
        <v>3775</v>
      </c>
      <c r="D391" s="944" t="s">
        <v>2660</v>
      </c>
      <c r="E391" s="944"/>
    </row>
    <row r="392" spans="1:5">
      <c r="A392" s="942"/>
      <c r="B392" s="943" t="str">
        <f>B$34</f>
        <v>S2</v>
      </c>
      <c r="C392" s="944"/>
      <c r="D392" s="944"/>
      <c r="E392" s="944"/>
    </row>
    <row r="393" spans="1:5">
      <c r="A393" s="942"/>
      <c r="B393" s="943" t="str">
        <f>B$35</f>
        <v>S3</v>
      </c>
      <c r="C393" s="958"/>
      <c r="D393" s="944"/>
      <c r="E393" s="944"/>
    </row>
    <row r="394" spans="1:5">
      <c r="A394" s="942"/>
      <c r="B394" s="926" t="str">
        <f>B$36</f>
        <v>S4</v>
      </c>
      <c r="C394" s="957"/>
      <c r="D394" s="944"/>
      <c r="E394" s="944"/>
    </row>
    <row r="395" spans="1:5">
      <c r="A395" s="942"/>
      <c r="B395" s="943"/>
      <c r="C395" s="944"/>
      <c r="D395" s="944"/>
      <c r="E395" s="944"/>
    </row>
    <row r="396" spans="1:5" ht="28.5">
      <c r="A396" s="942" t="s">
        <v>2812</v>
      </c>
      <c r="B396" s="943"/>
      <c r="C396" s="960" t="s">
        <v>2813</v>
      </c>
      <c r="D396" s="944"/>
      <c r="E396" s="944"/>
    </row>
    <row r="397" spans="1:5" ht="99.75">
      <c r="A397" s="942"/>
      <c r="B397" s="943"/>
      <c r="C397" s="963" t="s">
        <v>2814</v>
      </c>
      <c r="D397" s="944"/>
      <c r="E397" s="944"/>
    </row>
    <row r="398" spans="1:5">
      <c r="A398" s="942"/>
      <c r="B398" s="943" t="str">
        <f>B$32</f>
        <v>RA</v>
      </c>
      <c r="C398" s="957"/>
      <c r="D398" s="924"/>
      <c r="E398" s="944"/>
    </row>
    <row r="399" spans="1:5" ht="45">
      <c r="A399" s="942"/>
      <c r="B399" s="926" t="str">
        <f>B$33</f>
        <v>S1</v>
      </c>
      <c r="C399" s="971" t="s">
        <v>3776</v>
      </c>
      <c r="D399" s="944" t="s">
        <v>2660</v>
      </c>
      <c r="E399" s="944"/>
    </row>
    <row r="400" spans="1:5">
      <c r="A400" s="942"/>
      <c r="B400" s="943" t="str">
        <f>B$34</f>
        <v>S2</v>
      </c>
      <c r="C400" s="944"/>
      <c r="D400" s="944"/>
      <c r="E400" s="944"/>
    </row>
    <row r="401" spans="1:5">
      <c r="A401" s="925"/>
      <c r="B401" s="926" t="str">
        <f>B$35</f>
        <v>S3</v>
      </c>
      <c r="C401" s="958"/>
      <c r="D401" s="924"/>
      <c r="E401" s="924"/>
    </row>
    <row r="402" spans="1:5">
      <c r="A402" s="925"/>
      <c r="B402" s="926" t="str">
        <f>B$36</f>
        <v>S4</v>
      </c>
      <c r="C402" s="957"/>
      <c r="D402" s="924"/>
      <c r="E402" s="924"/>
    </row>
    <row r="403" spans="1:5">
      <c r="A403" s="925"/>
      <c r="B403" s="926"/>
      <c r="C403" s="924"/>
      <c r="D403" s="924"/>
      <c r="E403" s="924"/>
    </row>
    <row r="404" spans="1:5" ht="99.75">
      <c r="A404" s="925" t="s">
        <v>2815</v>
      </c>
      <c r="B404" s="926"/>
      <c r="C404" s="934" t="s">
        <v>2816</v>
      </c>
      <c r="D404" s="924"/>
      <c r="E404" s="924"/>
    </row>
    <row r="405" spans="1:5" ht="42.75">
      <c r="A405" s="925"/>
      <c r="B405" s="926"/>
      <c r="C405" s="939" t="s">
        <v>2817</v>
      </c>
      <c r="D405" s="924"/>
      <c r="E405" s="924"/>
    </row>
    <row r="406" spans="1:5">
      <c r="A406" s="925"/>
      <c r="B406" s="926" t="str">
        <f>B$32</f>
        <v>RA</v>
      </c>
      <c r="C406" s="957"/>
      <c r="D406" s="924"/>
      <c r="E406" s="924"/>
    </row>
    <row r="407" spans="1:5">
      <c r="A407" s="942"/>
      <c r="B407" s="926" t="str">
        <f>B$33</f>
        <v>S1</v>
      </c>
      <c r="C407" s="941" t="s">
        <v>3777</v>
      </c>
      <c r="D407" s="944" t="s">
        <v>2606</v>
      </c>
      <c r="E407" s="944"/>
    </row>
    <row r="408" spans="1:5">
      <c r="A408" s="925"/>
      <c r="B408" s="926" t="str">
        <f>B$34</f>
        <v>S2</v>
      </c>
      <c r="C408" s="924"/>
      <c r="D408" s="924"/>
      <c r="E408" s="924"/>
    </row>
    <row r="409" spans="1:5">
      <c r="A409" s="925"/>
      <c r="B409" s="926" t="str">
        <f>B$35</f>
        <v>S3</v>
      </c>
      <c r="C409" s="958"/>
      <c r="D409" s="924"/>
      <c r="E409" s="924"/>
    </row>
    <row r="410" spans="1:5">
      <c r="A410" s="925"/>
      <c r="B410" s="926" t="str">
        <f>B$36</f>
        <v>S4</v>
      </c>
      <c r="C410" s="957"/>
      <c r="D410" s="924"/>
      <c r="E410" s="924"/>
    </row>
    <row r="411" spans="1:5">
      <c r="A411" s="925"/>
      <c r="B411" s="926"/>
      <c r="C411" s="924"/>
      <c r="D411" s="924"/>
      <c r="E411" s="924"/>
    </row>
    <row r="412" spans="1:5" ht="42.75">
      <c r="A412" s="935">
        <v>4.5</v>
      </c>
      <c r="B412" s="936"/>
      <c r="C412" s="928" t="s">
        <v>2818</v>
      </c>
      <c r="D412" s="928"/>
      <c r="E412" s="928"/>
    </row>
    <row r="413" spans="1:5" ht="18.600000000000001" customHeight="1">
      <c r="A413" s="925" t="s">
        <v>2819</v>
      </c>
      <c r="B413" s="926"/>
      <c r="C413" s="934" t="s">
        <v>2820</v>
      </c>
      <c r="D413" s="924"/>
      <c r="E413" s="924"/>
    </row>
    <row r="414" spans="1:5" ht="85.5">
      <c r="A414" s="925"/>
      <c r="B414" s="926"/>
      <c r="C414" s="939" t="s">
        <v>2821</v>
      </c>
      <c r="D414" s="924"/>
      <c r="E414" s="924"/>
    </row>
    <row r="415" spans="1:5">
      <c r="A415" s="925"/>
      <c r="B415" s="926" t="str">
        <f>B$32</f>
        <v>RA</v>
      </c>
      <c r="C415" s="957"/>
      <c r="D415" s="924"/>
      <c r="E415" s="924"/>
    </row>
    <row r="416" spans="1:5" ht="60">
      <c r="A416" s="925"/>
      <c r="B416" s="926" t="str">
        <f>B$33</f>
        <v>S1</v>
      </c>
      <c r="C416" s="971" t="s">
        <v>3778</v>
      </c>
      <c r="D416" s="924" t="s">
        <v>2660</v>
      </c>
      <c r="E416" s="924"/>
    </row>
    <row r="417" spans="1:5">
      <c r="A417" s="925"/>
      <c r="B417" s="926" t="str">
        <f>B$34</f>
        <v>S2</v>
      </c>
      <c r="C417" s="924"/>
      <c r="D417" s="924"/>
      <c r="E417" s="924"/>
    </row>
    <row r="418" spans="1:5">
      <c r="A418" s="925"/>
      <c r="B418" s="926" t="str">
        <f>B$35</f>
        <v>S3</v>
      </c>
      <c r="C418" s="957"/>
      <c r="D418" s="924"/>
      <c r="E418" s="924"/>
    </row>
    <row r="419" spans="1:5">
      <c r="A419" s="925"/>
      <c r="B419" s="926" t="str">
        <f>B$36</f>
        <v>S4</v>
      </c>
      <c r="C419" s="924"/>
      <c r="D419" s="924"/>
      <c r="E419" s="924"/>
    </row>
    <row r="420" spans="1:5">
      <c r="A420" s="925"/>
      <c r="B420" s="926"/>
      <c r="C420" s="924"/>
      <c r="D420" s="924"/>
      <c r="E420" s="924"/>
    </row>
    <row r="421" spans="1:5" ht="101.25">
      <c r="A421" s="925" t="s">
        <v>2822</v>
      </c>
      <c r="B421" s="926"/>
      <c r="C421" s="934" t="s">
        <v>2823</v>
      </c>
      <c r="D421" s="924"/>
      <c r="E421" s="924"/>
    </row>
    <row r="422" spans="1:5" ht="99.75">
      <c r="A422" s="925"/>
      <c r="B422" s="926"/>
      <c r="C422" s="939" t="s">
        <v>2824</v>
      </c>
      <c r="D422" s="924"/>
      <c r="E422" s="924"/>
    </row>
    <row r="423" spans="1:5">
      <c r="A423" s="925"/>
      <c r="B423" s="926" t="str">
        <f>B$32</f>
        <v>RA</v>
      </c>
      <c r="C423" s="957"/>
      <c r="D423" s="924"/>
      <c r="E423" s="924"/>
    </row>
    <row r="424" spans="1:5" ht="60">
      <c r="A424" s="925"/>
      <c r="B424" s="926" t="str">
        <f>B$33</f>
        <v>S1</v>
      </c>
      <c r="C424" s="971" t="s">
        <v>3778</v>
      </c>
      <c r="D424" s="924" t="s">
        <v>2660</v>
      </c>
      <c r="E424" s="924"/>
    </row>
    <row r="425" spans="1:5">
      <c r="A425" s="925"/>
      <c r="B425" s="926" t="str">
        <f>B$34</f>
        <v>S2</v>
      </c>
      <c r="C425" s="924"/>
      <c r="D425" s="924"/>
      <c r="E425" s="924"/>
    </row>
    <row r="426" spans="1:5">
      <c r="A426" s="925"/>
      <c r="B426" s="926" t="str">
        <f>B$35</f>
        <v>S3</v>
      </c>
      <c r="C426" s="957"/>
      <c r="D426" s="924"/>
      <c r="E426" s="924"/>
    </row>
    <row r="427" spans="1:5">
      <c r="A427" s="925"/>
      <c r="B427" s="926" t="str">
        <f>B$36</f>
        <v>S4</v>
      </c>
      <c r="C427" s="924"/>
      <c r="D427" s="924"/>
      <c r="E427" s="924"/>
    </row>
    <row r="428" spans="1:5">
      <c r="A428" s="925"/>
      <c r="B428" s="926"/>
      <c r="C428" s="924"/>
      <c r="D428" s="924"/>
      <c r="E428" s="924"/>
    </row>
    <row r="429" spans="1:5" ht="42.75">
      <c r="A429" s="925" t="s">
        <v>2825</v>
      </c>
      <c r="B429" s="926"/>
      <c r="C429" s="945" t="s">
        <v>2826</v>
      </c>
      <c r="D429" s="924"/>
      <c r="E429" s="924"/>
    </row>
    <row r="430" spans="1:5" ht="71.25">
      <c r="A430" s="925"/>
      <c r="B430" s="926"/>
      <c r="C430" s="939" t="s">
        <v>2827</v>
      </c>
      <c r="D430" s="924"/>
      <c r="E430" s="924"/>
    </row>
    <row r="431" spans="1:5">
      <c r="A431" s="925"/>
      <c r="B431" s="926" t="str">
        <f>B$32</f>
        <v>RA</v>
      </c>
      <c r="C431" s="957"/>
      <c r="D431" s="924"/>
      <c r="E431" s="924"/>
    </row>
    <row r="432" spans="1:5" ht="60">
      <c r="A432" s="942"/>
      <c r="B432" s="926" t="str">
        <f>B$33</f>
        <v>S1</v>
      </c>
      <c r="C432" s="971" t="s">
        <v>3778</v>
      </c>
      <c r="D432" s="944" t="s">
        <v>2660</v>
      </c>
      <c r="E432" s="944"/>
    </row>
    <row r="433" spans="1:5">
      <c r="A433" s="925"/>
      <c r="B433" s="926" t="str">
        <f>B$34</f>
        <v>S2</v>
      </c>
      <c r="C433" s="924"/>
      <c r="D433" s="924"/>
      <c r="E433" s="924"/>
    </row>
    <row r="434" spans="1:5">
      <c r="A434" s="925"/>
      <c r="B434" s="926" t="str">
        <f>B$35</f>
        <v>S3</v>
      </c>
      <c r="C434" s="957"/>
      <c r="D434" s="924"/>
      <c r="E434" s="924"/>
    </row>
    <row r="435" spans="1:5">
      <c r="A435" s="925"/>
      <c r="B435" s="926" t="str">
        <f>B$36</f>
        <v>S4</v>
      </c>
      <c r="C435" s="924"/>
      <c r="D435" s="924"/>
      <c r="E435" s="924"/>
    </row>
    <row r="436" spans="1:5">
      <c r="A436" s="925"/>
      <c r="B436" s="926"/>
      <c r="C436" s="924"/>
      <c r="D436" s="924"/>
      <c r="E436" s="924"/>
    </row>
    <row r="437" spans="1:5" ht="42.75">
      <c r="A437" s="935">
        <v>5</v>
      </c>
      <c r="B437" s="936"/>
      <c r="C437" s="928" t="s">
        <v>2828</v>
      </c>
      <c r="D437" s="928" t="s">
        <v>1318</v>
      </c>
      <c r="E437" s="928"/>
    </row>
    <row r="438" spans="1:5" ht="114">
      <c r="A438" s="935"/>
      <c r="B438" s="936"/>
      <c r="C438" s="946" t="s">
        <v>2829</v>
      </c>
      <c r="D438" s="928"/>
      <c r="E438" s="928"/>
    </row>
    <row r="439" spans="1:5" ht="42.75">
      <c r="A439" s="935">
        <v>5.0999999999999996</v>
      </c>
      <c r="B439" s="936"/>
      <c r="C439" s="928" t="s">
        <v>2830</v>
      </c>
      <c r="D439" s="928"/>
      <c r="E439" s="928"/>
    </row>
    <row r="440" spans="1:5" ht="171">
      <c r="A440" s="935"/>
      <c r="B440" s="936"/>
      <c r="C440" s="946" t="s">
        <v>2831</v>
      </c>
      <c r="D440" s="928"/>
      <c r="E440" s="928"/>
    </row>
    <row r="441" spans="1:5" ht="42.75">
      <c r="A441" s="925" t="s">
        <v>2832</v>
      </c>
      <c r="B441" s="926"/>
      <c r="C441" s="934" t="s">
        <v>2833</v>
      </c>
      <c r="D441" s="924"/>
      <c r="E441" s="924"/>
    </row>
    <row r="442" spans="1:5" ht="57">
      <c r="A442" s="925"/>
      <c r="B442" s="926"/>
      <c r="C442" s="939" t="s">
        <v>2834</v>
      </c>
      <c r="D442" s="924"/>
      <c r="E442" s="924"/>
    </row>
    <row r="443" spans="1:5">
      <c r="A443" s="925"/>
      <c r="B443" s="926" t="str">
        <f>B$32</f>
        <v>RA</v>
      </c>
      <c r="C443" s="924"/>
      <c r="D443" s="924"/>
      <c r="E443" s="924"/>
    </row>
    <row r="444" spans="1:5">
      <c r="A444" s="942"/>
      <c r="B444" s="943" t="str">
        <f>B$33</f>
        <v>S1</v>
      </c>
      <c r="C444" s="944" t="s">
        <v>1318</v>
      </c>
      <c r="D444" s="944" t="s">
        <v>1318</v>
      </c>
      <c r="E444" s="944"/>
    </row>
    <row r="445" spans="1:5">
      <c r="A445" s="925"/>
      <c r="B445" s="926" t="str">
        <f>B$34</f>
        <v>S2</v>
      </c>
      <c r="C445" s="924"/>
      <c r="D445" s="924"/>
      <c r="E445" s="924"/>
    </row>
    <row r="446" spans="1:5">
      <c r="A446" s="925"/>
      <c r="B446" s="926" t="str">
        <f>B$35</f>
        <v>S3</v>
      </c>
      <c r="C446" s="924"/>
      <c r="D446" s="924"/>
      <c r="E446" s="924"/>
    </row>
    <row r="447" spans="1:5">
      <c r="A447" s="925"/>
      <c r="B447" s="926" t="str">
        <f>B$36</f>
        <v>S4</v>
      </c>
      <c r="C447" s="924"/>
      <c r="D447" s="924"/>
      <c r="E447" s="924"/>
    </row>
    <row r="448" spans="1:5">
      <c r="A448" s="925"/>
      <c r="B448" s="926"/>
      <c r="C448" s="924"/>
      <c r="D448" s="924"/>
      <c r="E448" s="924"/>
    </row>
    <row r="449" spans="1:5" ht="34.5">
      <c r="A449" s="925" t="s">
        <v>2835</v>
      </c>
      <c r="B449" s="926"/>
      <c r="C449" s="977" t="s">
        <v>2836</v>
      </c>
      <c r="D449" s="924"/>
      <c r="E449" s="924"/>
    </row>
    <row r="450" spans="1:5" ht="69">
      <c r="A450" s="925"/>
      <c r="B450" s="926"/>
      <c r="C450" s="978" t="s">
        <v>2837</v>
      </c>
      <c r="D450" s="924"/>
      <c r="E450" s="924"/>
    </row>
    <row r="451" spans="1:5">
      <c r="A451" s="925"/>
      <c r="B451" s="926" t="str">
        <f>B$32</f>
        <v>RA</v>
      </c>
      <c r="C451" s="957"/>
      <c r="D451" s="924"/>
      <c r="E451" s="924"/>
    </row>
    <row r="452" spans="1:5">
      <c r="A452" s="942"/>
      <c r="B452" s="943" t="str">
        <f>B$33</f>
        <v>S1</v>
      </c>
      <c r="C452" s="944" t="s">
        <v>1318</v>
      </c>
      <c r="D452" s="944" t="s">
        <v>1318</v>
      </c>
      <c r="E452" s="944"/>
    </row>
    <row r="453" spans="1:5">
      <c r="A453" s="925"/>
      <c r="B453" s="926" t="str">
        <f>B$34</f>
        <v>S2</v>
      </c>
      <c r="C453" s="924"/>
      <c r="D453" s="924"/>
      <c r="E453" s="924"/>
    </row>
    <row r="454" spans="1:5">
      <c r="A454" s="925"/>
      <c r="B454" s="926" t="str">
        <f>B$35</f>
        <v>S3</v>
      </c>
      <c r="C454" s="924"/>
      <c r="D454" s="924"/>
      <c r="E454" s="924"/>
    </row>
    <row r="455" spans="1:5">
      <c r="A455" s="925"/>
      <c r="B455" s="926" t="str">
        <f>B$36</f>
        <v>S4</v>
      </c>
      <c r="C455" s="924"/>
      <c r="D455" s="924"/>
      <c r="E455" s="924"/>
    </row>
    <row r="456" spans="1:5">
      <c r="A456" s="925"/>
      <c r="B456" s="926"/>
      <c r="C456" s="924"/>
      <c r="D456" s="924"/>
      <c r="E456" s="924"/>
    </row>
    <row r="457" spans="1:5" ht="28.5">
      <c r="A457" s="935">
        <v>5.2</v>
      </c>
      <c r="B457" s="936"/>
      <c r="C457" s="928" t="s">
        <v>2838</v>
      </c>
      <c r="D457" s="938"/>
      <c r="E457" s="938"/>
    </row>
    <row r="458" spans="1:5" ht="28.5">
      <c r="A458" s="935"/>
      <c r="B458" s="936"/>
      <c r="C458" s="946" t="s">
        <v>2839</v>
      </c>
      <c r="D458" s="938"/>
      <c r="E458" s="938"/>
    </row>
    <row r="459" spans="1:5" ht="57">
      <c r="A459" s="925" t="s">
        <v>2840</v>
      </c>
      <c r="B459" s="926"/>
      <c r="C459" s="934" t="s">
        <v>2841</v>
      </c>
      <c r="D459" s="924"/>
      <c r="E459" s="924"/>
    </row>
    <row r="460" spans="1:5">
      <c r="A460" s="925"/>
      <c r="B460" s="926" t="str">
        <f>B$32</f>
        <v>RA</v>
      </c>
      <c r="C460" s="924"/>
      <c r="D460" s="924"/>
      <c r="E460" s="924"/>
    </row>
    <row r="461" spans="1:5">
      <c r="A461" s="944"/>
      <c r="B461" s="979" t="s">
        <v>50</v>
      </c>
      <c r="C461" s="944" t="s">
        <v>1318</v>
      </c>
      <c r="D461" s="944" t="s">
        <v>1318</v>
      </c>
      <c r="E461" s="944"/>
    </row>
    <row r="462" spans="1:5">
      <c r="A462" s="925"/>
      <c r="B462" s="926" t="str">
        <f>B$34</f>
        <v>S2</v>
      </c>
      <c r="C462" s="924"/>
      <c r="D462" s="924"/>
      <c r="E462" s="924"/>
    </row>
    <row r="463" spans="1:5">
      <c r="A463" s="925"/>
      <c r="B463" s="926" t="str">
        <f>B$35</f>
        <v>S3</v>
      </c>
      <c r="C463" s="924"/>
      <c r="D463" s="924"/>
      <c r="E463" s="924"/>
    </row>
    <row r="464" spans="1:5">
      <c r="A464" s="925"/>
      <c r="B464" s="926" t="str">
        <f>B$36</f>
        <v>S4</v>
      </c>
      <c r="C464" s="924"/>
      <c r="D464" s="924"/>
      <c r="E464" s="924"/>
    </row>
    <row r="465" spans="1:5">
      <c r="A465" s="925"/>
      <c r="B465" s="926"/>
      <c r="C465" s="924"/>
      <c r="D465" s="924"/>
      <c r="E465" s="924"/>
    </row>
    <row r="466" spans="1:5" ht="28.5">
      <c r="A466" s="925" t="s">
        <v>2842</v>
      </c>
      <c r="B466" s="926"/>
      <c r="C466" s="934" t="s">
        <v>2843</v>
      </c>
      <c r="D466" s="924"/>
      <c r="E466" s="924"/>
    </row>
    <row r="467" spans="1:5">
      <c r="A467" s="925"/>
      <c r="B467" s="926" t="str">
        <f>B$32</f>
        <v>RA</v>
      </c>
      <c r="C467" s="924"/>
      <c r="D467" s="924"/>
      <c r="E467" s="924"/>
    </row>
    <row r="468" spans="1:5">
      <c r="A468" s="925"/>
      <c r="B468" s="926" t="str">
        <f>B$33</f>
        <v>S1</v>
      </c>
      <c r="C468" s="924" t="s">
        <v>1318</v>
      </c>
      <c r="D468" s="924"/>
      <c r="E468" s="924"/>
    </row>
    <row r="469" spans="1:5">
      <c r="A469" s="942"/>
      <c r="B469" s="943" t="str">
        <f>B$34</f>
        <v>S2</v>
      </c>
      <c r="C469" s="944" t="s">
        <v>1318</v>
      </c>
      <c r="D469" s="944" t="s">
        <v>1318</v>
      </c>
      <c r="E469" s="944"/>
    </row>
    <row r="470" spans="1:5">
      <c r="A470" s="925"/>
      <c r="B470" s="926" t="str">
        <f>B$35</f>
        <v>S3</v>
      </c>
      <c r="C470" s="924"/>
      <c r="D470" s="924"/>
      <c r="E470" s="924"/>
    </row>
    <row r="471" spans="1:5">
      <c r="A471" s="925"/>
      <c r="B471" s="926" t="str">
        <f>B$36</f>
        <v>S4</v>
      </c>
      <c r="C471" s="924"/>
      <c r="D471" s="924"/>
      <c r="E471" s="924"/>
    </row>
    <row r="472" spans="1:5">
      <c r="A472" s="925"/>
      <c r="B472" s="926"/>
      <c r="C472" s="924"/>
      <c r="D472" s="924"/>
      <c r="E472" s="924"/>
    </row>
    <row r="473" spans="1:5" ht="29.25">
      <c r="A473" s="925" t="s">
        <v>2844</v>
      </c>
      <c r="B473" s="926"/>
      <c r="C473" s="934" t="s">
        <v>2845</v>
      </c>
      <c r="D473" s="924"/>
      <c r="E473" s="924"/>
    </row>
    <row r="474" spans="1:5" ht="57">
      <c r="A474" s="925"/>
      <c r="B474" s="926"/>
      <c r="C474" s="939" t="s">
        <v>2846</v>
      </c>
      <c r="D474" s="924"/>
      <c r="E474" s="924"/>
    </row>
    <row r="475" spans="1:5">
      <c r="A475" s="925"/>
      <c r="B475" s="926" t="str">
        <f>B$32</f>
        <v>RA</v>
      </c>
      <c r="C475" s="924"/>
      <c r="D475" s="924"/>
      <c r="E475" s="924"/>
    </row>
    <row r="476" spans="1:5">
      <c r="A476" s="942"/>
      <c r="B476" s="943" t="str">
        <f>B$33</f>
        <v>S1</v>
      </c>
      <c r="C476" s="947" t="s">
        <v>1318</v>
      </c>
      <c r="D476" s="944"/>
      <c r="E476" s="944"/>
    </row>
    <row r="477" spans="1:5">
      <c r="A477" s="925"/>
      <c r="B477" s="926" t="str">
        <f>B$34</f>
        <v>S2</v>
      </c>
      <c r="C477" s="924"/>
      <c r="D477" s="924"/>
      <c r="E477" s="924"/>
    </row>
    <row r="478" spans="1:5">
      <c r="A478" s="925"/>
      <c r="B478" s="926" t="str">
        <f>B$35</f>
        <v>S3</v>
      </c>
      <c r="C478" s="924"/>
      <c r="D478" s="924"/>
      <c r="E478" s="924"/>
    </row>
    <row r="479" spans="1:5">
      <c r="A479" s="925"/>
      <c r="B479" s="926" t="str">
        <f>B$36</f>
        <v>S4</v>
      </c>
      <c r="C479" s="924"/>
      <c r="D479" s="924"/>
      <c r="E479" s="924"/>
    </row>
    <row r="480" spans="1:5" ht="28.5">
      <c r="A480" s="935">
        <v>5.3</v>
      </c>
      <c r="B480" s="936"/>
      <c r="C480" s="928" t="s">
        <v>2847</v>
      </c>
      <c r="D480" s="938"/>
      <c r="E480" s="938"/>
    </row>
    <row r="481" spans="1:5" ht="28.5">
      <c r="A481" s="925" t="s">
        <v>2848</v>
      </c>
      <c r="B481" s="926"/>
      <c r="C481" s="934" t="s">
        <v>2849</v>
      </c>
      <c r="D481" s="924"/>
      <c r="E481" s="924"/>
    </row>
    <row r="482" spans="1:5" ht="42.75">
      <c r="A482" s="925"/>
      <c r="B482" s="926"/>
      <c r="C482" s="939" t="s">
        <v>2850</v>
      </c>
      <c r="D482" s="924"/>
      <c r="E482" s="924"/>
    </row>
    <row r="483" spans="1:5">
      <c r="A483" s="925"/>
      <c r="B483" s="926" t="str">
        <f>B$32</f>
        <v>RA</v>
      </c>
      <c r="C483" s="924"/>
      <c r="D483" s="924"/>
      <c r="E483" s="924"/>
    </row>
    <row r="484" spans="1:5">
      <c r="A484" s="942"/>
      <c r="B484" s="943" t="str">
        <f>B$33</f>
        <v>S1</v>
      </c>
      <c r="C484" s="944" t="s">
        <v>1318</v>
      </c>
      <c r="D484" s="944" t="s">
        <v>1318</v>
      </c>
      <c r="E484" s="944"/>
    </row>
    <row r="485" spans="1:5">
      <c r="A485" s="925"/>
      <c r="B485" s="926" t="str">
        <f>B$34</f>
        <v>S2</v>
      </c>
      <c r="C485" s="924"/>
      <c r="D485" s="924"/>
      <c r="E485" s="924"/>
    </row>
    <row r="486" spans="1:5">
      <c r="A486" s="925"/>
      <c r="B486" s="926" t="str">
        <f>B$35</f>
        <v>S3</v>
      </c>
      <c r="C486" s="924"/>
      <c r="D486" s="924"/>
      <c r="E486" s="924"/>
    </row>
    <row r="487" spans="1:5">
      <c r="A487" s="925"/>
      <c r="B487" s="926" t="str">
        <f>B$36</f>
        <v>S4</v>
      </c>
      <c r="C487" s="924"/>
      <c r="D487" s="924"/>
      <c r="E487" s="924"/>
    </row>
    <row r="488" spans="1:5">
      <c r="A488" s="925"/>
      <c r="B488" s="926"/>
      <c r="C488" s="924"/>
      <c r="D488" s="924"/>
      <c r="E488" s="924"/>
    </row>
    <row r="489" spans="1:5" ht="71.25">
      <c r="A489" s="925" t="s">
        <v>2851</v>
      </c>
      <c r="B489" s="926"/>
      <c r="C489" s="934" t="s">
        <v>2852</v>
      </c>
      <c r="D489" s="924"/>
      <c r="E489" s="924"/>
    </row>
    <row r="490" spans="1:5">
      <c r="A490" s="925"/>
      <c r="B490" s="926" t="str">
        <f>B$32</f>
        <v>RA</v>
      </c>
      <c r="C490" s="924"/>
      <c r="D490" s="924"/>
      <c r="E490" s="924"/>
    </row>
    <row r="491" spans="1:5">
      <c r="A491" s="942"/>
      <c r="B491" s="943" t="str">
        <f>B$33</f>
        <v>S1</v>
      </c>
      <c r="C491" s="944" t="s">
        <v>1318</v>
      </c>
      <c r="D491" s="944" t="s">
        <v>1318</v>
      </c>
      <c r="E491" s="944"/>
    </row>
    <row r="492" spans="1:5">
      <c r="A492" s="925"/>
      <c r="B492" s="926" t="str">
        <f>B$34</f>
        <v>S2</v>
      </c>
      <c r="C492" s="924"/>
      <c r="D492" s="924"/>
      <c r="E492" s="924"/>
    </row>
    <row r="493" spans="1:5">
      <c r="A493" s="925"/>
      <c r="B493" s="926" t="str">
        <f>B$35</f>
        <v>S3</v>
      </c>
      <c r="C493" s="924"/>
      <c r="D493" s="924"/>
      <c r="E493" s="924"/>
    </row>
    <row r="494" spans="1:5">
      <c r="A494" s="925"/>
      <c r="B494" s="926" t="str">
        <f>B$36</f>
        <v>S4</v>
      </c>
      <c r="C494" s="924"/>
      <c r="D494" s="924"/>
      <c r="E494" s="924"/>
    </row>
    <row r="495" spans="1:5">
      <c r="A495" s="925"/>
      <c r="B495" s="926"/>
      <c r="C495" s="924"/>
      <c r="D495" s="924"/>
      <c r="E495" s="924"/>
    </row>
    <row r="496" spans="1:5" ht="88.5">
      <c r="A496" s="935">
        <v>5.4</v>
      </c>
      <c r="B496" s="936"/>
      <c r="C496" s="928" t="s">
        <v>2853</v>
      </c>
      <c r="D496" s="928"/>
      <c r="E496" s="928"/>
    </row>
    <row r="497" spans="1:5" ht="142.5">
      <c r="A497" s="935"/>
      <c r="B497" s="936"/>
      <c r="C497" s="946" t="s">
        <v>2854</v>
      </c>
      <c r="D497" s="928"/>
      <c r="E497" s="928"/>
    </row>
    <row r="498" spans="1:5" ht="42.75">
      <c r="A498" s="925" t="s">
        <v>2855</v>
      </c>
      <c r="B498" s="926"/>
      <c r="C498" s="934" t="s">
        <v>2856</v>
      </c>
      <c r="D498" s="924"/>
      <c r="E498" s="924"/>
    </row>
    <row r="499" spans="1:5">
      <c r="A499" s="925"/>
      <c r="B499" s="926" t="str">
        <f>B$32</f>
        <v>RA</v>
      </c>
      <c r="C499" s="924"/>
      <c r="D499" s="924"/>
      <c r="E499" s="924"/>
    </row>
    <row r="500" spans="1:5">
      <c r="A500" s="942"/>
      <c r="B500" s="943" t="str">
        <f>B$33</f>
        <v>S1</v>
      </c>
      <c r="C500" s="944" t="s">
        <v>1318</v>
      </c>
      <c r="D500" s="944" t="s">
        <v>1318</v>
      </c>
      <c r="E500" s="944"/>
    </row>
    <row r="501" spans="1:5">
      <c r="A501" s="925"/>
      <c r="B501" s="926" t="str">
        <f>B$34</f>
        <v>S2</v>
      </c>
      <c r="C501" s="924"/>
      <c r="D501" s="924"/>
      <c r="E501" s="924"/>
    </row>
    <row r="502" spans="1:5">
      <c r="A502" s="925"/>
      <c r="B502" s="926" t="str">
        <f>B$35</f>
        <v>S3</v>
      </c>
      <c r="C502" s="924"/>
      <c r="D502" s="924"/>
      <c r="E502" s="924"/>
    </row>
    <row r="503" spans="1:5">
      <c r="A503" s="925"/>
      <c r="B503" s="926" t="str">
        <f>B$36</f>
        <v>S4</v>
      </c>
      <c r="C503" s="924"/>
      <c r="D503" s="924"/>
      <c r="E503" s="924"/>
    </row>
    <row r="504" spans="1:5">
      <c r="A504" s="925"/>
      <c r="B504" s="926"/>
      <c r="C504" s="924"/>
      <c r="D504" s="924"/>
      <c r="E504" s="924"/>
    </row>
    <row r="505" spans="1:5" ht="43.5">
      <c r="A505" s="925" t="s">
        <v>2857</v>
      </c>
      <c r="B505" s="926"/>
      <c r="C505" s="934" t="s">
        <v>2858</v>
      </c>
      <c r="D505" s="924"/>
      <c r="E505" s="924"/>
    </row>
    <row r="506" spans="1:5" ht="99.75">
      <c r="A506" s="925"/>
      <c r="B506" s="926"/>
      <c r="C506" s="939" t="s">
        <v>2859</v>
      </c>
      <c r="D506" s="924"/>
      <c r="E506" s="924"/>
    </row>
    <row r="507" spans="1:5">
      <c r="A507" s="925"/>
      <c r="B507" s="926" t="str">
        <f>B$32</f>
        <v>RA</v>
      </c>
      <c r="C507" s="924"/>
      <c r="D507" s="924"/>
      <c r="E507" s="924"/>
    </row>
    <row r="508" spans="1:5">
      <c r="A508" s="942"/>
      <c r="B508" s="943" t="str">
        <f>B$33</f>
        <v>S1</v>
      </c>
      <c r="C508" s="947" t="s">
        <v>1318</v>
      </c>
      <c r="D508" s="944" t="s">
        <v>1318</v>
      </c>
      <c r="E508" s="944"/>
    </row>
    <row r="509" spans="1:5">
      <c r="A509" s="925"/>
      <c r="B509" s="926" t="str">
        <f>B$34</f>
        <v>S2</v>
      </c>
      <c r="C509" s="924"/>
      <c r="D509" s="924"/>
      <c r="E509" s="924"/>
    </row>
    <row r="510" spans="1:5">
      <c r="A510" s="925"/>
      <c r="B510" s="926" t="str">
        <f>B$35</f>
        <v>S3</v>
      </c>
      <c r="C510" s="924"/>
      <c r="D510" s="924"/>
      <c r="E510" s="924"/>
    </row>
    <row r="511" spans="1:5">
      <c r="A511" s="925"/>
      <c r="B511" s="926" t="str">
        <f>B$36</f>
        <v>S4</v>
      </c>
      <c r="C511" s="924"/>
      <c r="D511" s="924"/>
      <c r="E511" s="924"/>
    </row>
    <row r="512" spans="1:5">
      <c r="A512" s="925"/>
      <c r="B512" s="926"/>
      <c r="C512" s="924"/>
      <c r="D512" s="924"/>
      <c r="E512" s="924"/>
    </row>
    <row r="513" spans="1:5" ht="28.5">
      <c r="A513" s="935">
        <v>5.5</v>
      </c>
      <c r="B513" s="936"/>
      <c r="C513" s="928" t="s">
        <v>2860</v>
      </c>
      <c r="D513" s="928"/>
      <c r="E513" s="928"/>
    </row>
    <row r="514" spans="1:5" ht="72.75">
      <c r="A514" s="925" t="s">
        <v>2861</v>
      </c>
      <c r="B514" s="926"/>
      <c r="C514" s="934" t="s">
        <v>2862</v>
      </c>
      <c r="D514" s="924"/>
      <c r="E514" s="924"/>
    </row>
    <row r="515" spans="1:5" ht="185.25">
      <c r="A515" s="925"/>
      <c r="B515" s="926"/>
      <c r="C515" s="939" t="s">
        <v>2863</v>
      </c>
      <c r="D515" s="924"/>
      <c r="E515" s="924"/>
    </row>
    <row r="516" spans="1:5">
      <c r="A516" s="925"/>
      <c r="B516" s="926" t="str">
        <f>B$32</f>
        <v>RA</v>
      </c>
      <c r="C516" s="924"/>
      <c r="D516" s="924"/>
      <c r="E516" s="924"/>
    </row>
    <row r="517" spans="1:5">
      <c r="A517" s="942"/>
      <c r="B517" s="943" t="str">
        <f>B$33</f>
        <v>S1</v>
      </c>
      <c r="C517" s="947" t="s">
        <v>1318</v>
      </c>
      <c r="D517" s="944" t="s">
        <v>1318</v>
      </c>
      <c r="E517" s="944"/>
    </row>
    <row r="518" spans="1:5">
      <c r="A518" s="925"/>
      <c r="B518" s="926" t="str">
        <f>B$34</f>
        <v>S2</v>
      </c>
      <c r="C518" s="924"/>
      <c r="D518" s="924"/>
      <c r="E518" s="924"/>
    </row>
    <row r="519" spans="1:5">
      <c r="A519" s="925"/>
      <c r="B519" s="926" t="str">
        <f>B$35</f>
        <v>S3</v>
      </c>
      <c r="C519" s="924"/>
      <c r="D519" s="924"/>
      <c r="E519" s="924"/>
    </row>
    <row r="520" spans="1:5">
      <c r="A520" s="925"/>
      <c r="B520" s="926" t="str">
        <f>B$36</f>
        <v>S4</v>
      </c>
      <c r="C520" s="924"/>
      <c r="D520" s="924"/>
      <c r="E520" s="924"/>
    </row>
    <row r="521" spans="1:5">
      <c r="A521" s="925"/>
      <c r="B521" s="966"/>
      <c r="C521" s="924"/>
      <c r="D521" s="924"/>
      <c r="E521" s="924"/>
    </row>
    <row r="522" spans="1:5" ht="28.5">
      <c r="A522" s="925" t="s">
        <v>2864</v>
      </c>
      <c r="B522" s="926"/>
      <c r="C522" s="934" t="s">
        <v>2865</v>
      </c>
      <c r="D522" s="924"/>
      <c r="E522" s="924"/>
    </row>
    <row r="523" spans="1:5">
      <c r="A523" s="925"/>
      <c r="B523" s="926" t="str">
        <f>B$32</f>
        <v>RA</v>
      </c>
      <c r="C523" s="924"/>
      <c r="D523" s="924"/>
      <c r="E523" s="924"/>
    </row>
    <row r="524" spans="1:5">
      <c r="A524" s="925"/>
      <c r="B524" s="926" t="str">
        <f>B$33</f>
        <v>S1</v>
      </c>
      <c r="C524" s="924" t="s">
        <v>1318</v>
      </c>
      <c r="D524" s="924"/>
      <c r="E524" s="924"/>
    </row>
    <row r="525" spans="1:5">
      <c r="A525" s="925"/>
      <c r="B525" s="926" t="str">
        <f>B$34</f>
        <v>S2</v>
      </c>
      <c r="C525" s="924"/>
      <c r="D525" s="924"/>
      <c r="E525" s="924"/>
    </row>
    <row r="526" spans="1:5">
      <c r="A526" s="925"/>
      <c r="B526" s="926" t="str">
        <f>B$35</f>
        <v>S3</v>
      </c>
      <c r="C526" s="924"/>
      <c r="D526" s="924"/>
      <c r="E526" s="924"/>
    </row>
    <row r="527" spans="1:5">
      <c r="A527" s="925"/>
      <c r="B527" s="926" t="str">
        <f>B$36</f>
        <v>S4</v>
      </c>
      <c r="C527" s="924"/>
      <c r="D527" s="924"/>
      <c r="E527" s="924"/>
    </row>
    <row r="528" spans="1:5">
      <c r="A528" s="925"/>
      <c r="B528" s="966"/>
      <c r="C528" s="924"/>
      <c r="D528" s="924"/>
      <c r="E528" s="924"/>
    </row>
    <row r="529" spans="1:36">
      <c r="A529" s="935">
        <v>5.6</v>
      </c>
      <c r="B529" s="936"/>
      <c r="C529" s="928" t="s">
        <v>2866</v>
      </c>
      <c r="D529" s="928"/>
      <c r="E529" s="928"/>
    </row>
    <row r="530" spans="1:36" ht="256.5">
      <c r="A530" s="925" t="s">
        <v>2867</v>
      </c>
      <c r="B530" s="926"/>
      <c r="C530" s="945" t="s">
        <v>2868</v>
      </c>
      <c r="D530" s="924"/>
      <c r="E530" s="924"/>
    </row>
    <row r="531" spans="1:36" ht="99.75">
      <c r="A531" s="925"/>
      <c r="B531" s="926"/>
      <c r="C531" s="939" t="s">
        <v>2869</v>
      </c>
      <c r="D531" s="924"/>
      <c r="E531" s="924"/>
    </row>
    <row r="532" spans="1:36" ht="165">
      <c r="A532" s="925"/>
      <c r="B532" s="926"/>
      <c r="C532" s="945" t="s">
        <v>2870</v>
      </c>
      <c r="D532" s="924"/>
      <c r="E532" s="924"/>
    </row>
    <row r="533" spans="1:36" ht="23.1" customHeight="1">
      <c r="A533" s="925"/>
      <c r="B533" s="926" t="str">
        <f>B$32</f>
        <v>RA</v>
      </c>
      <c r="C533" s="980"/>
      <c r="D533" s="924"/>
      <c r="E533" s="924"/>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row>
    <row r="534" spans="1:36" ht="312.95" customHeight="1">
      <c r="A534" s="942"/>
      <c r="B534" s="926" t="str">
        <f>B$33</f>
        <v>S1</v>
      </c>
      <c r="C534" s="924" t="s">
        <v>3726</v>
      </c>
      <c r="D534" s="944" t="s">
        <v>2660</v>
      </c>
      <c r="E534" s="944"/>
    </row>
    <row r="535" spans="1:36">
      <c r="A535" s="925"/>
      <c r="B535" s="926" t="str">
        <f>B$34</f>
        <v>S2</v>
      </c>
      <c r="C535" s="924"/>
      <c r="D535" s="924"/>
      <c r="E535" s="924"/>
    </row>
    <row r="536" spans="1:36">
      <c r="A536" s="925"/>
      <c r="B536" s="926" t="str">
        <f>B$35</f>
        <v>S3</v>
      </c>
      <c r="C536" s="940"/>
      <c r="D536" s="924"/>
      <c r="E536" s="924"/>
    </row>
    <row r="537" spans="1:36">
      <c r="A537" s="925"/>
      <c r="B537" s="926" t="str">
        <f>B$36</f>
        <v>S4</v>
      </c>
      <c r="C537" s="980"/>
      <c r="D537" s="924"/>
      <c r="E537" s="924"/>
    </row>
    <row r="538" spans="1:36">
      <c r="A538" s="925"/>
      <c r="B538" s="926"/>
      <c r="C538" s="924"/>
      <c r="D538" s="924"/>
      <c r="E538" s="924"/>
    </row>
    <row r="539" spans="1:36" ht="71.25">
      <c r="A539" s="925" t="s">
        <v>2871</v>
      </c>
      <c r="B539" s="926"/>
      <c r="C539" s="945" t="s">
        <v>2872</v>
      </c>
      <c r="D539" s="924"/>
      <c r="E539" s="924"/>
    </row>
    <row r="540" spans="1:36" ht="57">
      <c r="A540" s="925"/>
      <c r="B540" s="926"/>
      <c r="C540" s="939" t="s">
        <v>2873</v>
      </c>
      <c r="D540" s="924"/>
      <c r="E540" s="924"/>
    </row>
    <row r="541" spans="1:36" ht="249">
      <c r="A541" s="925"/>
      <c r="B541" s="926"/>
      <c r="C541" s="945" t="s">
        <v>2874</v>
      </c>
      <c r="D541" s="924"/>
      <c r="E541" s="924"/>
    </row>
    <row r="542" spans="1:36">
      <c r="A542" s="925"/>
      <c r="B542" s="926" t="str">
        <f>B$32</f>
        <v>RA</v>
      </c>
      <c r="C542" s="958"/>
      <c r="D542" s="924"/>
      <c r="E542" s="924"/>
    </row>
    <row r="543" spans="1:36" ht="42.6" customHeight="1">
      <c r="A543" s="942"/>
      <c r="B543" s="926" t="str">
        <f>B$33</f>
        <v>S1</v>
      </c>
      <c r="C543" s="944" t="s">
        <v>3727</v>
      </c>
      <c r="D543" s="944" t="s">
        <v>2660</v>
      </c>
      <c r="E543" s="944"/>
    </row>
    <row r="544" spans="1:36">
      <c r="A544" s="942"/>
      <c r="B544" s="943" t="str">
        <f>B$34</f>
        <v>S2</v>
      </c>
      <c r="C544" s="944"/>
      <c r="D544" s="944"/>
      <c r="E544" s="944"/>
    </row>
    <row r="545" spans="1:36">
      <c r="A545" s="942"/>
      <c r="B545" s="943" t="str">
        <f>B$35</f>
        <v>S3</v>
      </c>
      <c r="C545" s="958"/>
      <c r="D545" s="924"/>
      <c r="E545" s="944"/>
    </row>
    <row r="546" spans="1:36">
      <c r="A546" s="925"/>
      <c r="B546" s="926" t="str">
        <f>B$36</f>
        <v>S4</v>
      </c>
      <c r="C546" s="957"/>
      <c r="D546" s="924"/>
      <c r="E546" s="924"/>
      <c r="N546" s="895"/>
      <c r="O546" s="895"/>
      <c r="P546" s="895"/>
      <c r="Q546" s="895"/>
      <c r="R546" s="895"/>
      <c r="S546" s="895"/>
      <c r="T546" s="895"/>
      <c r="U546" s="895"/>
      <c r="V546" s="895"/>
      <c r="W546" s="895"/>
      <c r="X546" s="895"/>
      <c r="Y546" s="895"/>
      <c r="Z546" s="895"/>
      <c r="AA546" s="895"/>
      <c r="AB546" s="895"/>
      <c r="AC546" s="895"/>
      <c r="AD546" s="895"/>
      <c r="AE546" s="895"/>
      <c r="AF546" s="895"/>
      <c r="AG546" s="895"/>
      <c r="AH546" s="895"/>
      <c r="AI546" s="895"/>
      <c r="AJ546" s="895"/>
    </row>
    <row r="547" spans="1:36">
      <c r="A547" s="942"/>
      <c r="B547" s="943"/>
      <c r="C547" s="944"/>
      <c r="D547" s="944"/>
      <c r="E547" s="944"/>
    </row>
    <row r="548" spans="1:36" ht="71.25">
      <c r="A548" s="942" t="s">
        <v>2875</v>
      </c>
      <c r="B548" s="943"/>
      <c r="C548" s="960" t="s">
        <v>2876</v>
      </c>
      <c r="D548" s="944"/>
      <c r="E548" s="944"/>
    </row>
    <row r="549" spans="1:36">
      <c r="A549" s="942"/>
      <c r="B549" s="943" t="str">
        <f>B$32</f>
        <v>RA</v>
      </c>
      <c r="C549" s="957"/>
      <c r="D549" s="924"/>
      <c r="E549" s="944"/>
    </row>
    <row r="550" spans="1:36" ht="145.5" customHeight="1">
      <c r="A550" s="942"/>
      <c r="B550" s="926" t="str">
        <f>B$33</f>
        <v>S1</v>
      </c>
      <c r="C550" s="924" t="s">
        <v>3728</v>
      </c>
      <c r="D550" s="944" t="s">
        <v>2660</v>
      </c>
      <c r="E550" s="944"/>
    </row>
    <row r="551" spans="1:36">
      <c r="A551" s="925"/>
      <c r="B551" s="926" t="str">
        <f>B$34</f>
        <v>S2</v>
      </c>
      <c r="C551" s="924"/>
      <c r="D551" s="924"/>
      <c r="E551" s="924"/>
    </row>
    <row r="552" spans="1:36">
      <c r="A552" s="925"/>
      <c r="B552" s="926" t="str">
        <f>B$35</f>
        <v>S3</v>
      </c>
      <c r="C552" s="958"/>
      <c r="D552" s="924"/>
      <c r="E552" s="924"/>
    </row>
    <row r="553" spans="1:36">
      <c r="A553" s="925"/>
      <c r="B553" s="926" t="str">
        <f>B$36</f>
        <v>S4</v>
      </c>
      <c r="C553" s="957"/>
      <c r="D553" s="924"/>
      <c r="E553" s="924"/>
    </row>
    <row r="554" spans="1:36">
      <c r="A554" s="925"/>
      <c r="B554" s="926"/>
      <c r="C554" s="924"/>
      <c r="D554" s="924"/>
      <c r="E554" s="924"/>
    </row>
    <row r="555" spans="1:36" ht="85.5">
      <c r="A555" s="925" t="s">
        <v>2877</v>
      </c>
      <c r="B555" s="926"/>
      <c r="C555" s="934" t="s">
        <v>2878</v>
      </c>
      <c r="D555" s="924"/>
      <c r="E555" s="924"/>
    </row>
    <row r="556" spans="1:36">
      <c r="A556" s="925"/>
      <c r="B556" s="926" t="str">
        <f>B$32</f>
        <v>RA</v>
      </c>
      <c r="C556" s="940"/>
      <c r="D556" s="924"/>
      <c r="E556" s="924"/>
    </row>
    <row r="557" spans="1:36" ht="30">
      <c r="A557" s="925"/>
      <c r="B557" s="926" t="str">
        <f>B$33</f>
        <v>S1</v>
      </c>
      <c r="C557" s="924" t="s">
        <v>3729</v>
      </c>
      <c r="D557" s="924" t="s">
        <v>2660</v>
      </c>
      <c r="E557" s="924"/>
    </row>
    <row r="558" spans="1:36">
      <c r="A558" s="925"/>
      <c r="B558" s="926" t="str">
        <f>B$34</f>
        <v>S2</v>
      </c>
      <c r="C558" s="924"/>
      <c r="D558" s="924"/>
      <c r="E558" s="924"/>
    </row>
    <row r="559" spans="1:36">
      <c r="A559" s="925"/>
      <c r="B559" s="926" t="str">
        <f>B$35</f>
        <v>S3</v>
      </c>
      <c r="C559" s="940"/>
      <c r="D559" s="924"/>
      <c r="E559" s="924"/>
    </row>
    <row r="560" spans="1:36">
      <c r="A560" s="925"/>
      <c r="B560" s="926" t="str">
        <f>B$36</f>
        <v>S4</v>
      </c>
      <c r="C560" s="940"/>
      <c r="D560" s="924"/>
      <c r="E560" s="924"/>
    </row>
    <row r="561" spans="1:5">
      <c r="A561" s="925"/>
      <c r="B561" s="926"/>
      <c r="C561" s="924"/>
      <c r="D561" s="924"/>
      <c r="E561" s="924"/>
    </row>
    <row r="562" spans="1:5" ht="57">
      <c r="A562" s="935">
        <v>6</v>
      </c>
      <c r="B562" s="936"/>
      <c r="C562" s="928" t="s">
        <v>2879</v>
      </c>
      <c r="D562" s="928" t="s">
        <v>1318</v>
      </c>
      <c r="E562" s="928"/>
    </row>
    <row r="563" spans="1:5" ht="128.25">
      <c r="A563" s="935"/>
      <c r="B563" s="936"/>
      <c r="C563" s="946" t="s">
        <v>2880</v>
      </c>
      <c r="D563" s="928"/>
      <c r="E563" s="928"/>
    </row>
    <row r="564" spans="1:5" ht="132">
      <c r="A564" s="935">
        <v>6.1</v>
      </c>
      <c r="B564" s="936"/>
      <c r="C564" s="928" t="s">
        <v>2881</v>
      </c>
      <c r="D564" s="928"/>
      <c r="E564" s="928"/>
    </row>
    <row r="565" spans="1:5" ht="171">
      <c r="A565" s="935"/>
      <c r="B565" s="936"/>
      <c r="C565" s="946" t="s">
        <v>2882</v>
      </c>
      <c r="D565" s="928"/>
      <c r="E565" s="928"/>
    </row>
    <row r="566" spans="1:5" ht="171">
      <c r="A566" s="925" t="s">
        <v>2883</v>
      </c>
      <c r="B566" s="926"/>
      <c r="C566" s="934" t="s">
        <v>2884</v>
      </c>
      <c r="D566" s="924"/>
      <c r="E566" s="924"/>
    </row>
    <row r="567" spans="1:5" ht="135">
      <c r="A567" s="925"/>
      <c r="B567" s="926"/>
      <c r="C567" s="981" t="s">
        <v>2885</v>
      </c>
      <c r="D567" s="924"/>
      <c r="E567" s="924"/>
    </row>
    <row r="568" spans="1:5" ht="285">
      <c r="A568" s="925"/>
      <c r="B568" s="926"/>
      <c r="C568" s="939" t="s">
        <v>2886</v>
      </c>
      <c r="D568" s="924"/>
      <c r="E568" s="924"/>
    </row>
    <row r="569" spans="1:5" ht="228">
      <c r="A569" s="925"/>
      <c r="B569" s="926"/>
      <c r="C569" s="939" t="s">
        <v>2887</v>
      </c>
      <c r="D569" s="924"/>
      <c r="E569" s="924"/>
    </row>
    <row r="570" spans="1:5" ht="60">
      <c r="A570" s="925"/>
      <c r="B570" s="926" t="str">
        <f>B$32</f>
        <v>RA</v>
      </c>
      <c r="C570" s="924" t="s">
        <v>2888</v>
      </c>
      <c r="D570" s="924" t="s">
        <v>2660</v>
      </c>
      <c r="E570" s="924"/>
    </row>
    <row r="571" spans="1:5">
      <c r="A571" s="925"/>
      <c r="B571" s="926" t="str">
        <f>B$33</f>
        <v>S1</v>
      </c>
      <c r="C571" s="924" t="s">
        <v>1318</v>
      </c>
      <c r="D571" s="924"/>
      <c r="E571" s="924"/>
    </row>
    <row r="572" spans="1:5">
      <c r="A572" s="925"/>
      <c r="B572" s="926" t="str">
        <f>B$34</f>
        <v>S2</v>
      </c>
      <c r="C572" s="924"/>
      <c r="D572" s="924"/>
      <c r="E572" s="924"/>
    </row>
    <row r="573" spans="1:5">
      <c r="A573" s="925"/>
      <c r="B573" s="926" t="str">
        <f>B$35</f>
        <v>S3</v>
      </c>
      <c r="C573" s="924"/>
      <c r="D573" s="924"/>
      <c r="E573" s="924"/>
    </row>
    <row r="574" spans="1:5">
      <c r="A574" s="925"/>
      <c r="B574" s="926" t="str">
        <f>B$36</f>
        <v>S4</v>
      </c>
      <c r="C574" s="924"/>
      <c r="D574" s="924"/>
      <c r="E574" s="924"/>
    </row>
    <row r="575" spans="1:5">
      <c r="A575" s="925"/>
      <c r="B575" s="926"/>
      <c r="C575" s="924"/>
      <c r="D575" s="924"/>
      <c r="E575" s="924"/>
    </row>
    <row r="576" spans="1:5" ht="114">
      <c r="A576" s="925" t="s">
        <v>2889</v>
      </c>
      <c r="B576" s="926"/>
      <c r="C576" s="934" t="s">
        <v>2890</v>
      </c>
      <c r="D576" s="924"/>
      <c r="E576" s="924"/>
    </row>
    <row r="577" spans="1:5" ht="60">
      <c r="A577" s="925"/>
      <c r="B577" s="926"/>
      <c r="C577" s="981" t="s">
        <v>2891</v>
      </c>
      <c r="D577" s="924"/>
      <c r="E577" s="924"/>
    </row>
    <row r="578" spans="1:5" ht="199.5">
      <c r="A578" s="925"/>
      <c r="B578" s="926"/>
      <c r="C578" s="939" t="s">
        <v>2892</v>
      </c>
      <c r="D578" s="924"/>
      <c r="E578" s="924"/>
    </row>
    <row r="579" spans="1:5">
      <c r="A579" s="925"/>
      <c r="B579" s="926" t="str">
        <f>B$32</f>
        <v>RA</v>
      </c>
      <c r="C579" s="924"/>
      <c r="D579" s="924"/>
      <c r="E579" s="924"/>
    </row>
    <row r="580" spans="1:5">
      <c r="A580" s="942"/>
      <c r="B580" s="943" t="str">
        <f>B$33</f>
        <v>S1</v>
      </c>
      <c r="C580" s="944" t="s">
        <v>1318</v>
      </c>
      <c r="D580" s="944" t="s">
        <v>1318</v>
      </c>
      <c r="E580" s="944"/>
    </row>
    <row r="581" spans="1:5">
      <c r="A581" s="925"/>
      <c r="B581" s="926" t="str">
        <f>B$34</f>
        <v>S2</v>
      </c>
      <c r="C581" s="924"/>
      <c r="D581" s="924"/>
      <c r="E581" s="924"/>
    </row>
    <row r="582" spans="1:5">
      <c r="A582" s="925"/>
      <c r="B582" s="926" t="str">
        <f>B$35</f>
        <v>S3</v>
      </c>
      <c r="C582" s="924"/>
      <c r="D582" s="924"/>
      <c r="E582" s="924"/>
    </row>
    <row r="583" spans="1:5">
      <c r="A583" s="925"/>
      <c r="B583" s="926" t="str">
        <f>B$36</f>
        <v>S4</v>
      </c>
      <c r="C583" s="924"/>
      <c r="D583" s="924"/>
      <c r="E583" s="924"/>
    </row>
    <row r="584" spans="1:5">
      <c r="A584" s="925"/>
      <c r="B584" s="926"/>
      <c r="C584" s="924"/>
      <c r="D584" s="924"/>
      <c r="E584" s="924"/>
    </row>
    <row r="585" spans="1:5">
      <c r="A585" s="925"/>
      <c r="B585" s="926"/>
      <c r="C585" s="924"/>
      <c r="D585" s="924"/>
      <c r="E585" s="924"/>
    </row>
    <row r="586" spans="1:5" ht="42.75">
      <c r="A586" s="925" t="s">
        <v>2893</v>
      </c>
      <c r="B586" s="926"/>
      <c r="C586" s="934" t="s">
        <v>2894</v>
      </c>
      <c r="D586" s="924"/>
      <c r="E586" s="924"/>
    </row>
    <row r="587" spans="1:5" ht="171">
      <c r="A587" s="925"/>
      <c r="B587" s="926"/>
      <c r="C587" s="939" t="s">
        <v>2895</v>
      </c>
      <c r="D587" s="924"/>
      <c r="E587" s="924"/>
    </row>
    <row r="588" spans="1:5">
      <c r="A588" s="925"/>
      <c r="B588" s="926" t="str">
        <f>B$32</f>
        <v>RA</v>
      </c>
      <c r="C588" s="924"/>
      <c r="D588" s="924"/>
      <c r="E588" s="924"/>
    </row>
    <row r="589" spans="1:5">
      <c r="A589" s="925"/>
      <c r="B589" s="926" t="str">
        <f>B$33</f>
        <v>S1</v>
      </c>
      <c r="C589" s="924" t="s">
        <v>1318</v>
      </c>
      <c r="D589" s="924"/>
      <c r="E589" s="924"/>
    </row>
    <row r="590" spans="1:5">
      <c r="A590" s="925"/>
      <c r="B590" s="926" t="str">
        <f>B$34</f>
        <v>S2</v>
      </c>
      <c r="C590" s="924"/>
      <c r="D590" s="924"/>
      <c r="E590" s="924"/>
    </row>
    <row r="591" spans="1:5">
      <c r="A591" s="925"/>
      <c r="B591" s="926" t="str">
        <f>B$35</f>
        <v>S3</v>
      </c>
      <c r="C591" s="924"/>
      <c r="D591" s="924"/>
      <c r="E591" s="924"/>
    </row>
    <row r="592" spans="1:5">
      <c r="A592" s="925"/>
      <c r="B592" s="926" t="str">
        <f>B$36</f>
        <v>S4</v>
      </c>
      <c r="C592" s="924"/>
      <c r="D592" s="924"/>
      <c r="E592" s="924"/>
    </row>
    <row r="593" spans="1:5">
      <c r="A593" s="925"/>
      <c r="B593" s="926"/>
      <c r="C593" s="924"/>
      <c r="D593" s="924"/>
      <c r="E593" s="924"/>
    </row>
    <row r="594" spans="1:5" ht="42.75">
      <c r="A594" s="925" t="s">
        <v>2896</v>
      </c>
      <c r="B594" s="926"/>
      <c r="C594" s="934" t="s">
        <v>2897</v>
      </c>
      <c r="D594" s="924"/>
      <c r="E594" s="924"/>
    </row>
    <row r="595" spans="1:5" ht="42.75">
      <c r="A595" s="925"/>
      <c r="B595" s="926"/>
      <c r="C595" s="939" t="s">
        <v>2898</v>
      </c>
      <c r="D595" s="924"/>
      <c r="E595" s="924"/>
    </row>
    <row r="596" spans="1:5">
      <c r="A596" s="925"/>
      <c r="B596" s="926" t="str">
        <f>B$32</f>
        <v>RA</v>
      </c>
      <c r="C596" s="924"/>
      <c r="D596" s="924"/>
      <c r="E596" s="924"/>
    </row>
    <row r="597" spans="1:5">
      <c r="A597" s="942"/>
      <c r="B597" s="943" t="str">
        <f>B$33</f>
        <v>S1</v>
      </c>
      <c r="C597" s="944" t="s">
        <v>1318</v>
      </c>
      <c r="D597" s="944"/>
      <c r="E597" s="944"/>
    </row>
    <row r="598" spans="1:5">
      <c r="A598" s="925"/>
      <c r="B598" s="926" t="str">
        <f>B$34</f>
        <v>S2</v>
      </c>
      <c r="C598" s="924"/>
      <c r="D598" s="924"/>
      <c r="E598" s="924"/>
    </row>
    <row r="599" spans="1:5">
      <c r="A599" s="925"/>
      <c r="B599" s="926" t="str">
        <f>B$35</f>
        <v>S3</v>
      </c>
      <c r="C599" s="924"/>
      <c r="D599" s="924"/>
      <c r="E599" s="924"/>
    </row>
    <row r="600" spans="1:5">
      <c r="A600" s="925"/>
      <c r="B600" s="926" t="str">
        <f>B$36</f>
        <v>S4</v>
      </c>
      <c r="C600" s="924"/>
      <c r="D600" s="924"/>
      <c r="E600" s="924"/>
    </row>
    <row r="601" spans="1:5">
      <c r="A601" s="925"/>
      <c r="B601" s="926"/>
      <c r="C601" s="924"/>
      <c r="D601" s="924"/>
      <c r="E601" s="924"/>
    </row>
    <row r="602" spans="1:5">
      <c r="A602" s="925"/>
      <c r="B602" s="926"/>
      <c r="C602" s="924"/>
      <c r="D602" s="924"/>
      <c r="E602" s="924"/>
    </row>
    <row r="603" spans="1:5" ht="57">
      <c r="A603" s="935">
        <v>6.2</v>
      </c>
      <c r="B603" s="936"/>
      <c r="C603" s="928" t="s">
        <v>2899</v>
      </c>
      <c r="D603" s="928"/>
      <c r="E603" s="928"/>
    </row>
    <row r="604" spans="1:5" ht="114">
      <c r="A604" s="935"/>
      <c r="B604" s="936"/>
      <c r="C604" s="946" t="s">
        <v>2900</v>
      </c>
      <c r="D604" s="928"/>
      <c r="E604" s="928"/>
    </row>
    <row r="605" spans="1:5" ht="94.5" customHeight="1">
      <c r="A605" s="925" t="s">
        <v>2901</v>
      </c>
      <c r="B605" s="926"/>
      <c r="C605" s="945" t="s">
        <v>2902</v>
      </c>
      <c r="D605" s="924"/>
      <c r="E605" s="924"/>
    </row>
    <row r="606" spans="1:5" ht="114">
      <c r="A606" s="925"/>
      <c r="B606" s="926"/>
      <c r="C606" s="939" t="s">
        <v>2903</v>
      </c>
      <c r="D606" s="924"/>
      <c r="E606" s="924"/>
    </row>
    <row r="607" spans="1:5">
      <c r="A607" s="925"/>
      <c r="B607" s="926" t="str">
        <f>B$32</f>
        <v>RA</v>
      </c>
      <c r="C607" s="924"/>
      <c r="D607" s="924"/>
      <c r="E607" s="924"/>
    </row>
    <row r="608" spans="1:5" ht="60">
      <c r="A608" s="942"/>
      <c r="B608" s="926" t="str">
        <f>B$33</f>
        <v>S1</v>
      </c>
      <c r="C608" s="924" t="s">
        <v>3730</v>
      </c>
      <c r="D608" s="944" t="s">
        <v>2660</v>
      </c>
      <c r="E608" s="944"/>
    </row>
    <row r="609" spans="1:5">
      <c r="A609" s="925"/>
      <c r="B609" s="926" t="str">
        <f>B$34</f>
        <v>S2</v>
      </c>
      <c r="C609" s="924"/>
      <c r="D609" s="924"/>
      <c r="E609" s="924"/>
    </row>
    <row r="610" spans="1:5">
      <c r="A610" s="925"/>
      <c r="B610" s="926" t="str">
        <f>B$35</f>
        <v>S3</v>
      </c>
      <c r="C610" s="958"/>
      <c r="D610" s="924"/>
      <c r="E610" s="924"/>
    </row>
    <row r="611" spans="1:5">
      <c r="A611" s="925"/>
      <c r="B611" s="926" t="str">
        <f>B$36</f>
        <v>S4</v>
      </c>
      <c r="C611" s="957"/>
      <c r="D611" s="924"/>
      <c r="E611" s="924"/>
    </row>
    <row r="612" spans="1:5">
      <c r="A612" s="925"/>
      <c r="B612" s="926"/>
      <c r="C612" s="924"/>
      <c r="D612" s="924"/>
      <c r="E612" s="924"/>
    </row>
    <row r="613" spans="1:5" ht="99.75">
      <c r="A613" s="925" t="s">
        <v>2904</v>
      </c>
      <c r="B613" s="926"/>
      <c r="C613" s="934" t="s">
        <v>2905</v>
      </c>
      <c r="D613" s="924"/>
      <c r="E613" s="924"/>
    </row>
    <row r="614" spans="1:5" ht="85.5">
      <c r="A614" s="925"/>
      <c r="B614" s="926"/>
      <c r="C614" s="939" t="s">
        <v>2906</v>
      </c>
      <c r="D614" s="924"/>
      <c r="E614" s="924"/>
    </row>
    <row r="615" spans="1:5">
      <c r="A615" s="925"/>
      <c r="B615" s="926" t="str">
        <f>B$32</f>
        <v>RA</v>
      </c>
      <c r="C615" s="924"/>
      <c r="D615" s="924"/>
      <c r="E615" s="924"/>
    </row>
    <row r="616" spans="1:5" ht="75">
      <c r="A616" s="942"/>
      <c r="B616" s="926" t="str">
        <f>B$33</f>
        <v>S1</v>
      </c>
      <c r="C616" s="924" t="s">
        <v>3731</v>
      </c>
      <c r="D616" s="944" t="s">
        <v>2660</v>
      </c>
      <c r="E616" s="944"/>
    </row>
    <row r="617" spans="1:5">
      <c r="A617" s="925"/>
      <c r="B617" s="926" t="str">
        <f>B$34</f>
        <v>S2</v>
      </c>
      <c r="C617" s="924"/>
      <c r="D617" s="924"/>
      <c r="E617" s="924"/>
    </row>
    <row r="618" spans="1:5">
      <c r="A618" s="925"/>
      <c r="B618" s="926" t="str">
        <f>B$35</f>
        <v>S3</v>
      </c>
      <c r="C618" s="958"/>
      <c r="D618" s="924"/>
      <c r="E618" s="924"/>
    </row>
    <row r="619" spans="1:5">
      <c r="A619" s="925"/>
      <c r="B619" s="926" t="str">
        <f>B$36</f>
        <v>S4</v>
      </c>
      <c r="C619" s="957"/>
      <c r="D619" s="924"/>
      <c r="E619" s="924"/>
    </row>
    <row r="620" spans="1:5">
      <c r="A620" s="925"/>
      <c r="B620" s="926"/>
      <c r="C620" s="924"/>
      <c r="D620" s="924"/>
      <c r="E620" s="924"/>
    </row>
    <row r="621" spans="1:5" ht="28.5">
      <c r="A621" s="925" t="s">
        <v>2907</v>
      </c>
      <c r="B621" s="926"/>
      <c r="C621" s="934" t="s">
        <v>2908</v>
      </c>
      <c r="D621" s="924"/>
      <c r="E621" s="924"/>
    </row>
    <row r="622" spans="1:5">
      <c r="A622" s="925"/>
      <c r="B622" s="926"/>
      <c r="C622" s="939" t="s">
        <v>2909</v>
      </c>
      <c r="D622" s="924"/>
      <c r="E622" s="924"/>
    </row>
    <row r="623" spans="1:5">
      <c r="A623" s="925"/>
      <c r="B623" s="926" t="str">
        <f>B$32</f>
        <v>RA</v>
      </c>
      <c r="C623" s="924"/>
      <c r="D623" s="924"/>
      <c r="E623" s="924"/>
    </row>
    <row r="624" spans="1:5">
      <c r="A624" s="942"/>
      <c r="B624" s="926" t="str">
        <f>B$33</f>
        <v>S1</v>
      </c>
      <c r="C624" s="924" t="s">
        <v>2910</v>
      </c>
      <c r="D624" s="924" t="s">
        <v>2606</v>
      </c>
      <c r="E624" s="944"/>
    </row>
    <row r="625" spans="1:5">
      <c r="A625" s="925"/>
      <c r="B625" s="926" t="str">
        <f>B$34</f>
        <v>S2</v>
      </c>
      <c r="C625" s="924"/>
      <c r="D625" s="924"/>
      <c r="E625" s="924"/>
    </row>
    <row r="626" spans="1:5">
      <c r="A626" s="925"/>
      <c r="B626" s="926" t="str">
        <f>B$35</f>
        <v>S3</v>
      </c>
      <c r="C626" s="958"/>
      <c r="D626" s="924"/>
      <c r="E626" s="924"/>
    </row>
    <row r="627" spans="1:5">
      <c r="A627" s="925"/>
      <c r="B627" s="926" t="str">
        <f>B$36</f>
        <v>S4</v>
      </c>
      <c r="C627" s="957"/>
      <c r="D627" s="924"/>
      <c r="E627" s="924"/>
    </row>
    <row r="628" spans="1:5">
      <c r="A628" s="925"/>
      <c r="B628" s="926"/>
      <c r="C628" s="924"/>
      <c r="D628" s="924"/>
      <c r="E628" s="924"/>
    </row>
    <row r="629" spans="1:5" ht="42.75">
      <c r="A629" s="925" t="s">
        <v>2911</v>
      </c>
      <c r="B629" s="926"/>
      <c r="C629" s="934" t="s">
        <v>2912</v>
      </c>
      <c r="D629" s="924"/>
      <c r="E629" s="924"/>
    </row>
    <row r="630" spans="1:5" ht="28.5">
      <c r="A630" s="925"/>
      <c r="B630" s="926"/>
      <c r="C630" s="939" t="s">
        <v>2913</v>
      </c>
      <c r="D630" s="924"/>
      <c r="E630" s="924"/>
    </row>
    <row r="631" spans="1:5">
      <c r="A631" s="925"/>
      <c r="B631" s="926" t="str">
        <f>B$32</f>
        <v>RA</v>
      </c>
      <c r="C631" s="940"/>
      <c r="D631" s="924"/>
      <c r="E631" s="924"/>
    </row>
    <row r="632" spans="1:5" ht="66.599999999999994" customHeight="1">
      <c r="A632" s="925"/>
      <c r="B632" s="926" t="str">
        <f>B$33</f>
        <v>S1</v>
      </c>
      <c r="C632" s="924" t="s">
        <v>3732</v>
      </c>
      <c r="D632" s="924" t="s">
        <v>2660</v>
      </c>
      <c r="E632" s="966"/>
    </row>
    <row r="633" spans="1:5">
      <c r="A633" s="925"/>
      <c r="B633" s="926" t="str">
        <f>B$34</f>
        <v>S2</v>
      </c>
      <c r="C633" s="924"/>
      <c r="D633" s="924"/>
      <c r="E633" s="966"/>
    </row>
    <row r="634" spans="1:5">
      <c r="A634" s="925"/>
      <c r="B634" s="926" t="str">
        <f>B$35</f>
        <v>S3</v>
      </c>
      <c r="C634" s="940"/>
      <c r="D634" s="924"/>
      <c r="E634" s="966"/>
    </row>
    <row r="635" spans="1:5">
      <c r="A635" s="925"/>
      <c r="B635" s="926" t="str">
        <f>B$36</f>
        <v>S4</v>
      </c>
      <c r="C635" s="980"/>
      <c r="D635" s="924"/>
      <c r="E635" s="966"/>
    </row>
    <row r="636" spans="1:5">
      <c r="A636" s="925"/>
      <c r="B636" s="926"/>
      <c r="C636" s="924"/>
      <c r="D636" s="924"/>
      <c r="E636" s="966"/>
    </row>
    <row r="637" spans="1:5" ht="57">
      <c r="A637" s="935">
        <v>6.3</v>
      </c>
      <c r="B637" s="936"/>
      <c r="C637" s="928" t="s">
        <v>2914</v>
      </c>
      <c r="D637" s="928"/>
      <c r="E637" s="928"/>
    </row>
    <row r="638" spans="1:5" ht="299.25">
      <c r="A638" s="935"/>
      <c r="B638" s="936"/>
      <c r="C638" s="946" t="s">
        <v>2915</v>
      </c>
      <c r="D638" s="928"/>
      <c r="E638" s="928"/>
    </row>
    <row r="639" spans="1:5" ht="85.5">
      <c r="A639" s="935"/>
      <c r="B639" s="936"/>
      <c r="C639" s="946" t="s">
        <v>2916</v>
      </c>
      <c r="D639" s="928"/>
      <c r="E639" s="928"/>
    </row>
    <row r="640" spans="1:5" ht="71.25">
      <c r="A640" s="925" t="s">
        <v>2917</v>
      </c>
      <c r="B640" s="926"/>
      <c r="C640" s="934" t="s">
        <v>2918</v>
      </c>
      <c r="D640" s="924"/>
      <c r="E640" s="924"/>
    </row>
    <row r="641" spans="1:5" ht="45">
      <c r="A641" s="925"/>
      <c r="B641" s="926"/>
      <c r="C641" s="981" t="s">
        <v>2919</v>
      </c>
      <c r="D641" s="924"/>
      <c r="E641" s="924"/>
    </row>
    <row r="642" spans="1:5" ht="299.25">
      <c r="A642" s="925"/>
      <c r="B642" s="926"/>
      <c r="C642" s="939" t="s">
        <v>2920</v>
      </c>
      <c r="D642" s="924"/>
      <c r="E642" s="924"/>
    </row>
    <row r="643" spans="1:5" ht="299.25">
      <c r="A643" s="925"/>
      <c r="B643" s="926"/>
      <c r="C643" s="939" t="s">
        <v>2920</v>
      </c>
      <c r="D643" s="924"/>
      <c r="E643" s="924"/>
    </row>
    <row r="644" spans="1:5">
      <c r="A644" s="925"/>
      <c r="B644" s="926" t="str">
        <f>B$32</f>
        <v>RA</v>
      </c>
      <c r="C644" s="957"/>
      <c r="D644" s="924"/>
      <c r="E644" s="924"/>
    </row>
    <row r="645" spans="1:5" ht="141" customHeight="1">
      <c r="A645" s="942"/>
      <c r="B645" s="926" t="str">
        <f>B$33</f>
        <v>S1</v>
      </c>
      <c r="C645" s="924" t="s">
        <v>3733</v>
      </c>
      <c r="D645" s="944" t="s">
        <v>2660</v>
      </c>
      <c r="E645" s="944"/>
    </row>
    <row r="646" spans="1:5">
      <c r="A646" s="925"/>
      <c r="B646" s="926" t="str">
        <f>B$34</f>
        <v>S2</v>
      </c>
      <c r="C646" s="924"/>
      <c r="D646" s="924"/>
      <c r="E646" s="924"/>
    </row>
    <row r="647" spans="1:5">
      <c r="A647" s="925"/>
      <c r="B647" s="926" t="str">
        <f>B$35</f>
        <v>S3</v>
      </c>
      <c r="C647" s="958"/>
      <c r="D647" s="924"/>
      <c r="E647" s="924"/>
    </row>
    <row r="648" spans="1:5">
      <c r="A648" s="925"/>
      <c r="B648" s="926" t="str">
        <f>B$36</f>
        <v>S4</v>
      </c>
      <c r="C648" s="957"/>
      <c r="D648" s="924"/>
      <c r="E648" s="924"/>
    </row>
    <row r="649" spans="1:5">
      <c r="A649" s="925"/>
      <c r="B649" s="926"/>
      <c r="C649" s="924"/>
      <c r="D649" s="924"/>
      <c r="E649" s="924"/>
    </row>
    <row r="650" spans="1:5" ht="57">
      <c r="A650" s="925" t="s">
        <v>2921</v>
      </c>
      <c r="B650" s="926"/>
      <c r="C650" s="934" t="s">
        <v>2922</v>
      </c>
      <c r="D650" s="924"/>
      <c r="E650" s="924"/>
    </row>
    <row r="651" spans="1:5" ht="199.5">
      <c r="A651" s="925"/>
      <c r="B651" s="926"/>
      <c r="C651" s="939" t="s">
        <v>2923</v>
      </c>
      <c r="D651" s="924"/>
      <c r="E651" s="924"/>
    </row>
    <row r="652" spans="1:5">
      <c r="A652" s="925"/>
      <c r="B652" s="926" t="str">
        <f>B$32</f>
        <v>RA</v>
      </c>
      <c r="C652" s="958"/>
      <c r="D652" s="924"/>
      <c r="E652" s="924"/>
    </row>
    <row r="653" spans="1:5" ht="78" customHeight="1">
      <c r="A653" s="925"/>
      <c r="B653" s="926" t="str">
        <f>B$33</f>
        <v>S1</v>
      </c>
      <c r="C653" s="924" t="s">
        <v>3734</v>
      </c>
      <c r="D653" s="924" t="s">
        <v>2660</v>
      </c>
      <c r="E653" s="924"/>
    </row>
    <row r="654" spans="1:5">
      <c r="A654" s="925"/>
      <c r="B654" s="926" t="str">
        <f>B$34</f>
        <v>S2</v>
      </c>
      <c r="C654" s="924"/>
      <c r="D654" s="924"/>
      <c r="E654" s="924"/>
    </row>
    <row r="655" spans="1:5">
      <c r="A655" s="925"/>
      <c r="B655" s="926" t="str">
        <f>B$35</f>
        <v>S3</v>
      </c>
      <c r="C655" s="958"/>
      <c r="D655" s="924"/>
      <c r="E655" s="924"/>
    </row>
    <row r="656" spans="1:5">
      <c r="A656" s="925"/>
      <c r="B656" s="926" t="str">
        <f>B$36</f>
        <v>S4</v>
      </c>
      <c r="C656" s="957"/>
      <c r="D656" s="924"/>
      <c r="E656" s="924"/>
    </row>
    <row r="657" spans="1:36">
      <c r="A657" s="925"/>
      <c r="B657" s="926"/>
      <c r="C657" s="924"/>
      <c r="D657" s="924"/>
      <c r="E657" s="924"/>
    </row>
    <row r="658" spans="1:36" ht="228">
      <c r="A658" s="925" t="s">
        <v>2924</v>
      </c>
      <c r="B658" s="926"/>
      <c r="C658" s="934" t="s">
        <v>2925</v>
      </c>
      <c r="D658" s="924"/>
      <c r="E658" s="924"/>
    </row>
    <row r="659" spans="1:36" ht="85.5">
      <c r="A659" s="925"/>
      <c r="B659" s="926"/>
      <c r="C659" s="934" t="s">
        <v>2926</v>
      </c>
      <c r="D659" s="924"/>
      <c r="E659" s="924"/>
    </row>
    <row r="660" spans="1:36">
      <c r="A660" s="925"/>
      <c r="B660" s="926" t="str">
        <f>B$32</f>
        <v>RA</v>
      </c>
      <c r="C660" s="957"/>
      <c r="D660" s="924"/>
      <c r="E660" s="924"/>
      <c r="N660" s="895"/>
      <c r="O660" s="895"/>
      <c r="P660" s="895"/>
      <c r="Q660" s="895"/>
      <c r="R660" s="895"/>
      <c r="S660" s="895"/>
      <c r="T660" s="895"/>
      <c r="U660" s="895"/>
      <c r="V660" s="895"/>
      <c r="W660" s="895"/>
      <c r="X660" s="895"/>
      <c r="Y660" s="895"/>
      <c r="Z660" s="895"/>
      <c r="AA660" s="895"/>
      <c r="AB660" s="895"/>
      <c r="AC660" s="895"/>
      <c r="AD660" s="895"/>
      <c r="AE660" s="895"/>
      <c r="AF660" s="895"/>
      <c r="AG660" s="895"/>
      <c r="AH660" s="895"/>
      <c r="AI660" s="895"/>
      <c r="AJ660" s="895"/>
    </row>
    <row r="661" spans="1:36" ht="110.1" customHeight="1">
      <c r="A661" s="942"/>
      <c r="B661" s="926" t="str">
        <f>B$33</f>
        <v>S1</v>
      </c>
      <c r="C661" s="1064" t="s">
        <v>3735</v>
      </c>
      <c r="D661" s="944" t="s">
        <v>2660</v>
      </c>
      <c r="E661" s="944"/>
    </row>
    <row r="662" spans="1:36">
      <c r="A662" s="942"/>
      <c r="B662" s="943" t="str">
        <f>B$34</f>
        <v>S2</v>
      </c>
      <c r="C662" s="944" t="s">
        <v>1318</v>
      </c>
      <c r="D662" s="944" t="s">
        <v>1318</v>
      </c>
      <c r="E662" s="944"/>
    </row>
    <row r="663" spans="1:36">
      <c r="A663" s="925"/>
      <c r="B663" s="926" t="str">
        <f>B$35</f>
        <v>S3</v>
      </c>
      <c r="C663" s="958"/>
      <c r="D663" s="924"/>
      <c r="E663" s="924"/>
    </row>
    <row r="664" spans="1:36">
      <c r="A664" s="925"/>
      <c r="B664" s="926" t="str">
        <f>B$36</f>
        <v>S4</v>
      </c>
      <c r="C664" s="957"/>
      <c r="D664" s="924"/>
      <c r="E664" s="924"/>
    </row>
    <row r="665" spans="1:36">
      <c r="A665" s="925"/>
      <c r="B665" s="926"/>
      <c r="C665" s="924"/>
      <c r="D665" s="924"/>
      <c r="E665" s="924"/>
    </row>
    <row r="666" spans="1:36" ht="99.75">
      <c r="A666" s="925" t="s">
        <v>2927</v>
      </c>
      <c r="B666" s="926"/>
      <c r="C666" s="934" t="s">
        <v>2928</v>
      </c>
      <c r="D666" s="924"/>
      <c r="E666" s="924"/>
    </row>
    <row r="667" spans="1:36" ht="45">
      <c r="A667" s="925"/>
      <c r="B667" s="926"/>
      <c r="C667" s="981" t="s">
        <v>2929</v>
      </c>
      <c r="D667" s="924"/>
      <c r="E667" s="924"/>
    </row>
    <row r="668" spans="1:36" ht="242.25">
      <c r="A668" s="925"/>
      <c r="B668" s="926"/>
      <c r="C668" s="939" t="s">
        <v>2930</v>
      </c>
      <c r="D668" s="924"/>
      <c r="E668" s="924"/>
    </row>
    <row r="669" spans="1:36" ht="285">
      <c r="A669" s="925"/>
      <c r="B669" s="926"/>
      <c r="C669" s="939" t="s">
        <v>2931</v>
      </c>
      <c r="D669" s="924"/>
      <c r="E669" s="924"/>
    </row>
    <row r="670" spans="1:36" ht="85.5">
      <c r="A670" s="925"/>
      <c r="B670" s="926"/>
      <c r="C670" s="939" t="s">
        <v>2932</v>
      </c>
      <c r="D670" s="924"/>
      <c r="E670" s="924"/>
    </row>
    <row r="671" spans="1:36">
      <c r="A671" s="925"/>
      <c r="B671" s="926" t="str">
        <f>B$32</f>
        <v>RA</v>
      </c>
      <c r="C671" s="958"/>
      <c r="D671" s="924"/>
      <c r="E671" s="924"/>
    </row>
    <row r="672" spans="1:36" ht="135">
      <c r="A672" s="942"/>
      <c r="B672" s="926" t="str">
        <f>B$33</f>
        <v>S1</v>
      </c>
      <c r="C672" s="971" t="s">
        <v>3736</v>
      </c>
      <c r="D672" s="944" t="s">
        <v>2660</v>
      </c>
      <c r="E672" s="944"/>
    </row>
    <row r="673" spans="1:5">
      <c r="A673" s="925"/>
      <c r="B673" s="926" t="str">
        <f>B$34</f>
        <v>S2</v>
      </c>
      <c r="C673" s="924"/>
      <c r="D673" s="924"/>
      <c r="E673" s="924"/>
    </row>
    <row r="674" spans="1:5">
      <c r="A674" s="925"/>
      <c r="B674" s="926" t="str">
        <f>B$35</f>
        <v>S3</v>
      </c>
      <c r="C674" s="958"/>
      <c r="D674" s="924"/>
      <c r="E674" s="924"/>
    </row>
    <row r="675" spans="1:5">
      <c r="A675" s="925"/>
      <c r="B675" s="926" t="str">
        <f>B$36</f>
        <v>S4</v>
      </c>
      <c r="C675" s="957"/>
      <c r="D675" s="924"/>
      <c r="E675" s="924"/>
    </row>
    <row r="676" spans="1:5">
      <c r="A676" s="925"/>
      <c r="B676" s="926"/>
      <c r="C676" s="924"/>
      <c r="D676" s="924"/>
      <c r="E676" s="924"/>
    </row>
    <row r="677" spans="1:5" ht="96.95" customHeight="1">
      <c r="A677" s="925" t="s">
        <v>2933</v>
      </c>
      <c r="B677" s="926"/>
      <c r="C677" s="934" t="s">
        <v>2934</v>
      </c>
      <c r="D677" s="924"/>
      <c r="E677" s="924"/>
    </row>
    <row r="678" spans="1:5" ht="199.5">
      <c r="A678" s="925"/>
      <c r="B678" s="926"/>
      <c r="C678" s="939" t="s">
        <v>2935</v>
      </c>
      <c r="D678" s="924"/>
      <c r="E678" s="924"/>
    </row>
    <row r="679" spans="1:5">
      <c r="A679" s="925"/>
      <c r="B679" s="926" t="str">
        <f>B$32</f>
        <v>RA</v>
      </c>
      <c r="C679" s="940"/>
      <c r="D679" s="924"/>
      <c r="E679" s="924"/>
    </row>
    <row r="680" spans="1:5" ht="315">
      <c r="A680" s="942"/>
      <c r="B680" s="926" t="str">
        <f>B$33</f>
        <v>S1</v>
      </c>
      <c r="C680" s="924" t="s">
        <v>3737</v>
      </c>
      <c r="D680" s="944" t="s">
        <v>2660</v>
      </c>
      <c r="E680" s="944"/>
    </row>
    <row r="681" spans="1:5">
      <c r="A681" s="942"/>
      <c r="B681" s="943" t="str">
        <f>B$34</f>
        <v>S2</v>
      </c>
      <c r="C681" s="944" t="s">
        <v>1318</v>
      </c>
      <c r="D681" s="944" t="s">
        <v>1318</v>
      </c>
      <c r="E681" s="944"/>
    </row>
    <row r="682" spans="1:5">
      <c r="A682" s="925"/>
      <c r="B682" s="926" t="str">
        <f>B$35</f>
        <v>S3</v>
      </c>
      <c r="C682" s="940"/>
      <c r="D682" s="924"/>
      <c r="E682" s="924"/>
    </row>
    <row r="683" spans="1:5">
      <c r="A683" s="925"/>
      <c r="B683" s="926" t="str">
        <f>B$36</f>
        <v>S4</v>
      </c>
      <c r="C683" s="940"/>
      <c r="D683" s="924"/>
      <c r="E683" s="924"/>
    </row>
    <row r="684" spans="1:5">
      <c r="A684" s="925"/>
      <c r="B684" s="926"/>
      <c r="C684" s="924"/>
      <c r="D684" s="924"/>
      <c r="E684" s="924"/>
    </row>
    <row r="685" spans="1:5" ht="51.75">
      <c r="A685" s="982"/>
      <c r="B685" s="983"/>
      <c r="C685" s="984" t="s">
        <v>2936</v>
      </c>
      <c r="D685" s="985"/>
      <c r="E685" s="985"/>
    </row>
    <row r="686" spans="1:5" ht="34.5">
      <c r="A686" s="925" t="s">
        <v>2937</v>
      </c>
      <c r="B686" s="926"/>
      <c r="C686" s="977" t="s">
        <v>2938</v>
      </c>
      <c r="D686" s="924"/>
      <c r="E686" s="924"/>
    </row>
    <row r="687" spans="1:5" ht="224.25">
      <c r="A687" s="925"/>
      <c r="B687" s="926"/>
      <c r="C687" s="978" t="s">
        <v>2939</v>
      </c>
      <c r="D687" s="924"/>
      <c r="E687" s="924"/>
    </row>
    <row r="688" spans="1:5">
      <c r="A688" s="925"/>
      <c r="B688" s="926" t="str">
        <f>B$32</f>
        <v>RA</v>
      </c>
      <c r="C688" s="924"/>
      <c r="D688" s="924"/>
      <c r="E688" s="924"/>
    </row>
    <row r="689" spans="1:5" ht="165">
      <c r="A689" s="942"/>
      <c r="B689" s="926" t="str">
        <f>B$33</f>
        <v>S1</v>
      </c>
      <c r="C689" s="924" t="s">
        <v>3738</v>
      </c>
      <c r="D689" s="944" t="s">
        <v>2660</v>
      </c>
      <c r="E689" s="944"/>
    </row>
    <row r="690" spans="1:5">
      <c r="A690" s="925"/>
      <c r="B690" s="926" t="str">
        <f>B$34</f>
        <v>S2</v>
      </c>
      <c r="C690" s="924"/>
      <c r="D690" s="924"/>
      <c r="E690" s="924"/>
    </row>
    <row r="691" spans="1:5">
      <c r="A691" s="925"/>
      <c r="B691" s="926" t="str">
        <f>B$35</f>
        <v>S3</v>
      </c>
      <c r="C691" s="957"/>
      <c r="D691" s="924"/>
      <c r="E691" s="924"/>
    </row>
    <row r="692" spans="1:5">
      <c r="A692" s="925"/>
      <c r="B692" s="926" t="str">
        <f>B$36</f>
        <v>S4</v>
      </c>
      <c r="C692" s="924"/>
      <c r="D692" s="924"/>
      <c r="E692" s="924"/>
    </row>
    <row r="693" spans="1:5">
      <c r="A693" s="925"/>
      <c r="B693" s="926"/>
      <c r="C693" s="924"/>
      <c r="D693" s="924"/>
      <c r="E693" s="924"/>
    </row>
    <row r="694" spans="1:5" ht="71.25">
      <c r="A694" s="925" t="s">
        <v>2940</v>
      </c>
      <c r="B694" s="926"/>
      <c r="C694" s="934" t="s">
        <v>2941</v>
      </c>
      <c r="D694" s="924"/>
      <c r="E694" s="924"/>
    </row>
    <row r="695" spans="1:5">
      <c r="A695" s="925"/>
      <c r="B695" s="926"/>
      <c r="C695" s="939" t="s">
        <v>2942</v>
      </c>
      <c r="D695" s="924"/>
      <c r="E695" s="924"/>
    </row>
    <row r="696" spans="1:5">
      <c r="A696" s="925"/>
      <c r="B696" s="926" t="str">
        <f>B$32</f>
        <v>RA</v>
      </c>
      <c r="C696" s="958"/>
      <c r="D696" s="944"/>
      <c r="E696" s="924"/>
    </row>
    <row r="697" spans="1:5" ht="48" customHeight="1">
      <c r="A697" s="942"/>
      <c r="B697" s="926" t="str">
        <f>B$33</f>
        <v>S1</v>
      </c>
      <c r="C697" s="1064" t="s">
        <v>3739</v>
      </c>
      <c r="D697" s="944" t="s">
        <v>2660</v>
      </c>
      <c r="E697" s="944"/>
    </row>
    <row r="698" spans="1:5">
      <c r="A698" s="942"/>
      <c r="B698" s="943" t="str">
        <f>B$34</f>
        <v>S2</v>
      </c>
      <c r="C698" s="944" t="s">
        <v>1318</v>
      </c>
      <c r="D698" s="944" t="s">
        <v>1318</v>
      </c>
      <c r="E698" s="944"/>
    </row>
    <row r="699" spans="1:5">
      <c r="A699" s="942"/>
      <c r="B699" s="943" t="str">
        <f>B$35</f>
        <v>S3</v>
      </c>
      <c r="C699" s="958"/>
      <c r="D699" s="944"/>
      <c r="E699" s="944"/>
    </row>
    <row r="700" spans="1:5">
      <c r="A700" s="925"/>
      <c r="B700" s="926" t="str">
        <f>B$36</f>
        <v>S4</v>
      </c>
      <c r="C700" s="958"/>
      <c r="D700" s="944"/>
      <c r="E700" s="924"/>
    </row>
    <row r="701" spans="1:5">
      <c r="A701" s="925"/>
      <c r="B701" s="926"/>
      <c r="C701" s="924"/>
      <c r="D701" s="924"/>
      <c r="E701" s="924"/>
    </row>
    <row r="702" spans="1:5" ht="99.75">
      <c r="A702" s="925" t="s">
        <v>2943</v>
      </c>
      <c r="B702" s="926"/>
      <c r="C702" s="934" t="s">
        <v>2944</v>
      </c>
      <c r="D702" s="924"/>
      <c r="E702" s="924"/>
    </row>
    <row r="703" spans="1:5" ht="185.25">
      <c r="A703" s="925"/>
      <c r="B703" s="926"/>
      <c r="C703" s="939" t="s">
        <v>2945</v>
      </c>
      <c r="D703" s="924"/>
      <c r="E703" s="924"/>
    </row>
    <row r="704" spans="1:5">
      <c r="A704" s="925"/>
      <c r="B704" s="926" t="str">
        <f>B$32</f>
        <v>RA</v>
      </c>
      <c r="C704" s="958"/>
      <c r="D704" s="944"/>
      <c r="E704" s="924"/>
    </row>
    <row r="705" spans="1:5" ht="150">
      <c r="A705" s="942"/>
      <c r="B705" s="926" t="str">
        <f>B$33</f>
        <v>S1</v>
      </c>
      <c r="C705" s="924" t="s">
        <v>3740</v>
      </c>
      <c r="D705" s="944" t="s">
        <v>2660</v>
      </c>
      <c r="E705" s="944"/>
    </row>
    <row r="706" spans="1:5">
      <c r="A706" s="942"/>
      <c r="B706" s="943" t="s">
        <v>51</v>
      </c>
      <c r="C706" s="944" t="s">
        <v>1318</v>
      </c>
      <c r="D706" s="944"/>
      <c r="E706" s="944"/>
    </row>
    <row r="707" spans="1:5">
      <c r="A707" s="942"/>
      <c r="B707" s="943" t="str">
        <f>B$35</f>
        <v>S3</v>
      </c>
      <c r="C707" s="958"/>
      <c r="D707" s="944"/>
      <c r="E707" s="944"/>
    </row>
    <row r="708" spans="1:5">
      <c r="A708" s="925"/>
      <c r="B708" s="926" t="str">
        <f>B$36</f>
        <v>S4</v>
      </c>
      <c r="C708" s="957"/>
      <c r="D708" s="944"/>
      <c r="E708" s="924"/>
    </row>
    <row r="709" spans="1:5">
      <c r="A709" s="925"/>
      <c r="B709" s="926"/>
      <c r="C709" s="924"/>
      <c r="D709" s="924"/>
      <c r="E709" s="924"/>
    </row>
    <row r="710" spans="1:5" ht="128.25">
      <c r="A710" s="925" t="s">
        <v>2946</v>
      </c>
      <c r="B710" s="926"/>
      <c r="C710" s="934" t="s">
        <v>2947</v>
      </c>
      <c r="D710" s="924"/>
      <c r="E710" s="924"/>
    </row>
    <row r="711" spans="1:5" ht="270.75">
      <c r="A711" s="925"/>
      <c r="B711" s="926"/>
      <c r="C711" s="939" t="s">
        <v>2948</v>
      </c>
      <c r="D711" s="924"/>
      <c r="E711" s="924"/>
    </row>
    <row r="712" spans="1:5">
      <c r="A712" s="942"/>
      <c r="B712" s="943" t="str">
        <f>B$32</f>
        <v>RA</v>
      </c>
      <c r="C712" s="957"/>
      <c r="D712" s="924"/>
      <c r="E712" s="944"/>
    </row>
    <row r="713" spans="1:5" ht="255">
      <c r="A713" s="942"/>
      <c r="B713" s="926" t="str">
        <f>B$33</f>
        <v>S1</v>
      </c>
      <c r="C713" s="1064" t="s">
        <v>3821</v>
      </c>
      <c r="D713" s="944" t="s">
        <v>2660</v>
      </c>
      <c r="E713" s="944"/>
    </row>
    <row r="714" spans="1:5">
      <c r="A714" s="942"/>
      <c r="B714" s="943" t="str">
        <f>B$34</f>
        <v>S2</v>
      </c>
      <c r="C714" s="944" t="s">
        <v>1318</v>
      </c>
      <c r="D714" s="944" t="s">
        <v>1318</v>
      </c>
      <c r="E714" s="944"/>
    </row>
    <row r="715" spans="1:5">
      <c r="A715" s="925"/>
      <c r="B715" s="926" t="str">
        <f>B$35</f>
        <v>S3</v>
      </c>
      <c r="C715" s="958"/>
      <c r="D715" s="924"/>
      <c r="E715" s="924"/>
    </row>
    <row r="716" spans="1:5">
      <c r="A716" s="925"/>
      <c r="B716" s="926" t="str">
        <f>B$36</f>
        <v>S4</v>
      </c>
      <c r="C716" s="957"/>
      <c r="D716" s="924"/>
      <c r="E716" s="924"/>
    </row>
    <row r="717" spans="1:5">
      <c r="A717" s="925"/>
      <c r="B717" s="926"/>
      <c r="C717" s="924"/>
      <c r="D717" s="924"/>
      <c r="E717" s="924"/>
    </row>
    <row r="718" spans="1:5" ht="128.25">
      <c r="A718" s="925" t="s">
        <v>2949</v>
      </c>
      <c r="B718" s="926"/>
      <c r="C718" s="934" t="s">
        <v>2950</v>
      </c>
      <c r="D718" s="924"/>
      <c r="E718" s="924"/>
    </row>
    <row r="719" spans="1:5" ht="42.75">
      <c r="A719" s="925"/>
      <c r="B719" s="926"/>
      <c r="C719" s="939" t="s">
        <v>2951</v>
      </c>
      <c r="D719" s="924"/>
      <c r="E719" s="924"/>
    </row>
    <row r="720" spans="1:5">
      <c r="A720" s="925"/>
      <c r="B720" s="926" t="str">
        <f>B$32</f>
        <v>RA</v>
      </c>
      <c r="C720" s="957"/>
      <c r="D720" s="924"/>
      <c r="E720" s="924"/>
    </row>
    <row r="721" spans="1:5">
      <c r="A721" s="925"/>
      <c r="B721" s="926" t="str">
        <f>B$33</f>
        <v>S1</v>
      </c>
      <c r="C721" s="958" t="s">
        <v>2952</v>
      </c>
      <c r="D721" s="924" t="s">
        <v>2660</v>
      </c>
      <c r="E721" s="924"/>
    </row>
    <row r="722" spans="1:5">
      <c r="A722" s="942"/>
      <c r="B722" s="943" t="str">
        <f>B$34</f>
        <v>S2</v>
      </c>
      <c r="C722" s="944" t="s">
        <v>1318</v>
      </c>
      <c r="D722" s="944" t="s">
        <v>1318</v>
      </c>
      <c r="E722" s="944"/>
    </row>
    <row r="723" spans="1:5">
      <c r="A723" s="925"/>
      <c r="B723" s="926" t="str">
        <f>B$35</f>
        <v>S3</v>
      </c>
      <c r="C723" s="958"/>
      <c r="D723" s="924"/>
      <c r="E723" s="924"/>
    </row>
    <row r="724" spans="1:5">
      <c r="A724" s="925"/>
      <c r="B724" s="926" t="str">
        <f>B$36</f>
        <v>S4</v>
      </c>
      <c r="C724" s="957"/>
      <c r="D724" s="924"/>
      <c r="E724" s="924"/>
    </row>
    <row r="725" spans="1:5">
      <c r="A725" s="925"/>
      <c r="B725" s="926"/>
      <c r="C725" s="924"/>
      <c r="D725" s="924"/>
      <c r="E725" s="924"/>
    </row>
    <row r="726" spans="1:5" ht="99.75">
      <c r="A726" s="925" t="s">
        <v>2953</v>
      </c>
      <c r="B726" s="926"/>
      <c r="C726" s="934" t="s">
        <v>2954</v>
      </c>
      <c r="D726" s="924"/>
      <c r="E726" s="924"/>
    </row>
    <row r="727" spans="1:5" ht="30">
      <c r="A727" s="925"/>
      <c r="B727" s="926"/>
      <c r="C727" s="981" t="s">
        <v>2955</v>
      </c>
      <c r="D727" s="924"/>
      <c r="E727" s="924"/>
    </row>
    <row r="728" spans="1:5" ht="242.25">
      <c r="A728" s="925"/>
      <c r="B728" s="926"/>
      <c r="C728" s="939" t="s">
        <v>2956</v>
      </c>
      <c r="D728" s="924"/>
      <c r="E728" s="924"/>
    </row>
    <row r="729" spans="1:5">
      <c r="A729" s="925"/>
      <c r="B729" s="926" t="str">
        <f>B$32</f>
        <v>RA</v>
      </c>
      <c r="C729" s="940"/>
      <c r="D729" s="924"/>
      <c r="E729" s="924"/>
    </row>
    <row r="730" spans="1:5" ht="133.5" customHeight="1">
      <c r="A730" s="925"/>
      <c r="B730" s="926" t="str">
        <f>B$33</f>
        <v>S1</v>
      </c>
      <c r="C730" s="924" t="s">
        <v>3741</v>
      </c>
      <c r="D730" s="924" t="s">
        <v>2660</v>
      </c>
      <c r="E730" s="924"/>
    </row>
    <row r="731" spans="1:5">
      <c r="A731" s="942"/>
      <c r="B731" s="943" t="str">
        <f>B$34</f>
        <v>S2</v>
      </c>
      <c r="C731" s="947" t="s">
        <v>1318</v>
      </c>
      <c r="D731" s="944" t="s">
        <v>1318</v>
      </c>
      <c r="E731" s="944"/>
    </row>
    <row r="732" spans="1:5">
      <c r="A732" s="925"/>
      <c r="B732" s="926" t="str">
        <f>B$35</f>
        <v>S3</v>
      </c>
      <c r="C732" s="940"/>
      <c r="D732" s="924"/>
      <c r="E732" s="924"/>
    </row>
    <row r="733" spans="1:5">
      <c r="A733" s="925"/>
      <c r="B733" s="926" t="str">
        <f>B$36</f>
        <v>S4</v>
      </c>
      <c r="C733" s="940"/>
      <c r="D733" s="924"/>
      <c r="E733" s="924"/>
    </row>
    <row r="734" spans="1:5">
      <c r="A734" s="925"/>
      <c r="B734" s="926"/>
      <c r="C734" s="924"/>
      <c r="D734" s="924"/>
      <c r="E734" s="924"/>
    </row>
    <row r="735" spans="1:5" ht="42.75">
      <c r="A735" s="925" t="s">
        <v>2957</v>
      </c>
      <c r="B735" s="926"/>
      <c r="C735" s="934" t="s">
        <v>2958</v>
      </c>
      <c r="D735" s="924"/>
      <c r="E735" s="924"/>
    </row>
    <row r="736" spans="1:5">
      <c r="A736" s="925"/>
      <c r="B736" s="926"/>
      <c r="C736" s="939" t="s">
        <v>2959</v>
      </c>
      <c r="D736" s="924"/>
      <c r="E736" s="924"/>
    </row>
    <row r="737" spans="1:5">
      <c r="A737" s="925"/>
      <c r="B737" s="926" t="str">
        <f>B$32</f>
        <v>RA</v>
      </c>
      <c r="C737" s="958"/>
      <c r="D737" s="924"/>
      <c r="E737" s="924"/>
    </row>
    <row r="738" spans="1:5" ht="45">
      <c r="A738" s="925"/>
      <c r="B738" s="926" t="str">
        <f>B$33</f>
        <v>S1</v>
      </c>
      <c r="C738" s="924" t="s">
        <v>3743</v>
      </c>
      <c r="D738" s="924" t="s">
        <v>2660</v>
      </c>
      <c r="E738" s="924"/>
    </row>
    <row r="739" spans="1:5">
      <c r="A739" s="925"/>
      <c r="B739" s="926" t="str">
        <f>B$34</f>
        <v>S2</v>
      </c>
      <c r="C739" s="924"/>
      <c r="D739" s="924"/>
      <c r="E739" s="924"/>
    </row>
    <row r="740" spans="1:5">
      <c r="A740" s="925"/>
      <c r="B740" s="926" t="str">
        <f>B$35</f>
        <v>S3</v>
      </c>
      <c r="C740" s="958"/>
      <c r="D740" s="924"/>
      <c r="E740" s="924"/>
    </row>
    <row r="741" spans="1:5">
      <c r="A741" s="925"/>
      <c r="B741" s="926" t="str">
        <f>B$36</f>
        <v>S4</v>
      </c>
      <c r="C741" s="957"/>
      <c r="D741" s="924"/>
      <c r="E741" s="924"/>
    </row>
    <row r="742" spans="1:5">
      <c r="A742" s="925"/>
      <c r="B742" s="926"/>
      <c r="C742" s="924"/>
      <c r="D742" s="924"/>
      <c r="E742" s="924"/>
    </row>
    <row r="743" spans="1:5" ht="42.75">
      <c r="A743" s="935">
        <v>6.4</v>
      </c>
      <c r="B743" s="936"/>
      <c r="C743" s="928" t="s">
        <v>2960</v>
      </c>
      <c r="D743" s="986"/>
      <c r="E743" s="986"/>
    </row>
    <row r="744" spans="1:5" ht="342">
      <c r="A744" s="935"/>
      <c r="B744" s="936"/>
      <c r="C744" s="946" t="s">
        <v>2961</v>
      </c>
      <c r="D744" s="986"/>
      <c r="E744" s="986"/>
    </row>
    <row r="745" spans="1:5" ht="185.25">
      <c r="A745" s="925" t="s">
        <v>2962</v>
      </c>
      <c r="B745" s="926"/>
      <c r="C745" s="945" t="s">
        <v>2963</v>
      </c>
      <c r="D745" s="924"/>
      <c r="E745" s="924"/>
    </row>
    <row r="746" spans="1:5" ht="256.5">
      <c r="A746" s="925"/>
      <c r="B746" s="926"/>
      <c r="C746" s="939" t="s">
        <v>2964</v>
      </c>
      <c r="D746" s="924"/>
      <c r="E746" s="924"/>
    </row>
    <row r="747" spans="1:5">
      <c r="A747" s="925"/>
      <c r="B747" s="926" t="str">
        <f>B$32</f>
        <v>RA</v>
      </c>
      <c r="C747" s="924"/>
      <c r="D747" s="924"/>
      <c r="E747" s="924"/>
    </row>
    <row r="748" spans="1:5">
      <c r="A748" s="942"/>
      <c r="B748" s="943" t="str">
        <f>B$33</f>
        <v>S1</v>
      </c>
      <c r="C748" s="944" t="s">
        <v>1318</v>
      </c>
      <c r="D748" s="944" t="s">
        <v>1318</v>
      </c>
      <c r="E748" s="944"/>
    </row>
    <row r="749" spans="1:5">
      <c r="A749" s="925"/>
      <c r="B749" s="926" t="str">
        <f>B$34</f>
        <v>S2</v>
      </c>
      <c r="C749" s="924"/>
      <c r="D749" s="924"/>
      <c r="E749" s="924"/>
    </row>
    <row r="750" spans="1:5">
      <c r="A750" s="925"/>
      <c r="B750" s="926" t="str">
        <f>B$35</f>
        <v>S3</v>
      </c>
      <c r="C750" s="924"/>
      <c r="D750" s="924"/>
      <c r="E750" s="924"/>
    </row>
    <row r="751" spans="1:5">
      <c r="A751" s="925"/>
      <c r="B751" s="926" t="str">
        <f>B$36</f>
        <v>S4</v>
      </c>
      <c r="C751" s="924"/>
      <c r="D751" s="924"/>
      <c r="E751" s="924"/>
    </row>
    <row r="752" spans="1:5">
      <c r="A752" s="925"/>
      <c r="B752" s="926"/>
      <c r="C752" s="924"/>
      <c r="D752" s="924"/>
      <c r="E752" s="924"/>
    </row>
    <row r="753" spans="1:5" ht="114">
      <c r="A753" s="925" t="s">
        <v>2965</v>
      </c>
      <c r="B753" s="926"/>
      <c r="C753" s="945" t="s">
        <v>2966</v>
      </c>
      <c r="D753" s="924"/>
      <c r="E753" s="924"/>
    </row>
    <row r="754" spans="1:5">
      <c r="A754" s="925"/>
      <c r="B754" s="926" t="str">
        <f>B$32</f>
        <v>RA</v>
      </c>
      <c r="C754" s="924"/>
      <c r="D754" s="924"/>
      <c r="E754" s="924"/>
    </row>
    <row r="755" spans="1:5">
      <c r="A755" s="925"/>
      <c r="B755" s="926" t="str">
        <f>B$33</f>
        <v>S1</v>
      </c>
      <c r="C755" s="924" t="s">
        <v>1318</v>
      </c>
      <c r="D755" s="924"/>
      <c r="E755" s="924"/>
    </row>
    <row r="756" spans="1:5">
      <c r="A756" s="925"/>
      <c r="B756" s="926" t="str">
        <f>B$34</f>
        <v>S2</v>
      </c>
      <c r="C756" s="924"/>
      <c r="D756" s="924"/>
      <c r="E756" s="924"/>
    </row>
    <row r="757" spans="1:5">
      <c r="A757" s="925"/>
      <c r="B757" s="926" t="str">
        <f>B$35</f>
        <v>S3</v>
      </c>
      <c r="C757" s="924"/>
      <c r="D757" s="924"/>
      <c r="E757" s="924"/>
    </row>
    <row r="758" spans="1:5">
      <c r="A758" s="925"/>
      <c r="B758" s="926" t="str">
        <f>B$36</f>
        <v>S4</v>
      </c>
      <c r="C758" s="924"/>
      <c r="D758" s="924"/>
      <c r="E758" s="924"/>
    </row>
    <row r="759" spans="1:5">
      <c r="A759" s="925"/>
      <c r="B759" s="926"/>
      <c r="C759" s="924"/>
      <c r="D759" s="924"/>
      <c r="E759" s="924"/>
    </row>
    <row r="760" spans="1:5" ht="85.5">
      <c r="A760" s="925" t="s">
        <v>2967</v>
      </c>
      <c r="B760" s="926"/>
      <c r="C760" s="934" t="s">
        <v>2968</v>
      </c>
      <c r="D760" s="924"/>
      <c r="E760" s="924"/>
    </row>
    <row r="761" spans="1:5" ht="85.5">
      <c r="A761" s="925"/>
      <c r="B761" s="926"/>
      <c r="C761" s="939" t="s">
        <v>2969</v>
      </c>
      <c r="D761" s="924"/>
      <c r="E761" s="924"/>
    </row>
    <row r="762" spans="1:5">
      <c r="A762" s="925"/>
      <c r="B762" s="926" t="str">
        <f>B$32</f>
        <v>RA</v>
      </c>
      <c r="C762" s="924"/>
      <c r="D762" s="924"/>
      <c r="E762" s="924"/>
    </row>
    <row r="763" spans="1:5">
      <c r="A763" s="925"/>
      <c r="B763" s="926" t="str">
        <f>B$33</f>
        <v>S1</v>
      </c>
      <c r="C763" s="924" t="s">
        <v>1318</v>
      </c>
      <c r="D763" s="924"/>
      <c r="E763" s="924"/>
    </row>
    <row r="764" spans="1:5">
      <c r="A764" s="942"/>
      <c r="B764" s="943" t="str">
        <f>B$34</f>
        <v>S2</v>
      </c>
      <c r="C764" s="947" t="s">
        <v>1318</v>
      </c>
      <c r="D764" s="944" t="s">
        <v>1318</v>
      </c>
      <c r="E764" s="944"/>
    </row>
    <row r="765" spans="1:5">
      <c r="A765" s="925"/>
      <c r="B765" s="926" t="str">
        <f>B$35</f>
        <v>S3</v>
      </c>
      <c r="C765" s="924"/>
      <c r="D765" s="924"/>
      <c r="E765" s="924"/>
    </row>
    <row r="766" spans="1:5">
      <c r="A766" s="925"/>
      <c r="B766" s="926" t="str">
        <f>B$36</f>
        <v>S4</v>
      </c>
      <c r="C766" s="924"/>
      <c r="D766" s="924"/>
      <c r="E766" s="924"/>
    </row>
    <row r="767" spans="1:5">
      <c r="A767" s="925"/>
      <c r="B767" s="926"/>
      <c r="C767" s="924"/>
      <c r="D767" s="924"/>
      <c r="E767" s="924"/>
    </row>
    <row r="768" spans="1:5" ht="42.75">
      <c r="A768" s="925" t="s">
        <v>2970</v>
      </c>
      <c r="B768" s="926"/>
      <c r="C768" s="934" t="s">
        <v>2971</v>
      </c>
      <c r="D768" s="924"/>
      <c r="E768" s="924"/>
    </row>
    <row r="769" spans="1:5" ht="85.5">
      <c r="A769" s="925"/>
      <c r="B769" s="926"/>
      <c r="C769" s="939" t="s">
        <v>2972</v>
      </c>
      <c r="D769" s="924"/>
      <c r="E769" s="924"/>
    </row>
    <row r="770" spans="1:5">
      <c r="A770" s="925"/>
      <c r="B770" s="926" t="str">
        <f>B$32</f>
        <v>RA</v>
      </c>
      <c r="C770" s="924"/>
      <c r="D770" s="924"/>
      <c r="E770" s="924"/>
    </row>
    <row r="771" spans="1:5">
      <c r="A771" s="925"/>
      <c r="B771" s="926" t="str">
        <f>B$33</f>
        <v>S1</v>
      </c>
      <c r="C771" s="924" t="s">
        <v>1318</v>
      </c>
      <c r="D771" s="924"/>
      <c r="E771" s="924"/>
    </row>
    <row r="772" spans="1:5">
      <c r="A772" s="942"/>
      <c r="B772" s="943" t="str">
        <f>B$34</f>
        <v>S2</v>
      </c>
      <c r="C772" s="944" t="s">
        <v>1318</v>
      </c>
      <c r="D772" s="944" t="s">
        <v>1318</v>
      </c>
      <c r="E772" s="944"/>
    </row>
    <row r="773" spans="1:5">
      <c r="A773" s="925"/>
      <c r="B773" s="926" t="str">
        <f>B$35</f>
        <v>S3</v>
      </c>
      <c r="C773" s="924"/>
      <c r="D773" s="924"/>
      <c r="E773" s="924"/>
    </row>
    <row r="774" spans="1:5">
      <c r="A774" s="925"/>
      <c r="B774" s="926" t="str">
        <f>B$36</f>
        <v>S4</v>
      </c>
      <c r="C774" s="924"/>
      <c r="D774" s="924"/>
      <c r="E774" s="924"/>
    </row>
    <row r="775" spans="1:5">
      <c r="A775" s="925"/>
      <c r="B775" s="926"/>
      <c r="C775" s="924"/>
      <c r="D775" s="924"/>
      <c r="E775" s="924"/>
    </row>
    <row r="776" spans="1:5" ht="28.5">
      <c r="A776" s="925" t="s">
        <v>2973</v>
      </c>
      <c r="B776" s="926"/>
      <c r="C776" s="934" t="s">
        <v>2974</v>
      </c>
      <c r="D776" s="924"/>
      <c r="E776" s="924"/>
    </row>
    <row r="777" spans="1:5">
      <c r="A777" s="925"/>
      <c r="B777" s="926"/>
      <c r="C777" s="939" t="s">
        <v>2975</v>
      </c>
      <c r="D777" s="924"/>
      <c r="E777" s="924"/>
    </row>
    <row r="778" spans="1:5">
      <c r="A778" s="925"/>
      <c r="B778" s="926" t="str">
        <f>B$32</f>
        <v>RA</v>
      </c>
      <c r="C778" s="924"/>
      <c r="D778" s="924"/>
      <c r="E778" s="924"/>
    </row>
    <row r="779" spans="1:5">
      <c r="A779" s="942"/>
      <c r="B779" s="943" t="str">
        <f>B$33</f>
        <v>S1</v>
      </c>
      <c r="C779" s="944" t="s">
        <v>1318</v>
      </c>
      <c r="D779" s="944"/>
      <c r="E779" s="944"/>
    </row>
    <row r="780" spans="1:5">
      <c r="A780" s="925"/>
      <c r="B780" s="926" t="str">
        <f>B$34</f>
        <v>S2</v>
      </c>
      <c r="C780" s="924"/>
      <c r="D780" s="924"/>
      <c r="E780" s="924"/>
    </row>
    <row r="781" spans="1:5">
      <c r="A781" s="925"/>
      <c r="B781" s="926" t="str">
        <f>B$35</f>
        <v>S3</v>
      </c>
      <c r="C781" s="924"/>
      <c r="D781" s="924"/>
      <c r="E781" s="924"/>
    </row>
    <row r="782" spans="1:5">
      <c r="A782" s="925"/>
      <c r="B782" s="926" t="str">
        <f>B$36</f>
        <v>S4</v>
      </c>
      <c r="C782" s="924"/>
      <c r="D782" s="924"/>
      <c r="E782" s="924"/>
    </row>
    <row r="783" spans="1:5">
      <c r="A783" s="925"/>
      <c r="B783" s="926"/>
      <c r="C783" s="924"/>
      <c r="D783" s="924"/>
      <c r="E783" s="924"/>
    </row>
    <row r="784" spans="1:5" ht="28.5">
      <c r="A784" s="935">
        <v>6.5</v>
      </c>
      <c r="B784" s="936"/>
      <c r="C784" s="928" t="s">
        <v>2976</v>
      </c>
      <c r="D784" s="928"/>
      <c r="E784" s="928"/>
    </row>
    <row r="785" spans="1:5" ht="28.5">
      <c r="A785" s="925" t="s">
        <v>2977</v>
      </c>
      <c r="B785" s="926"/>
      <c r="C785" s="934" t="s">
        <v>2978</v>
      </c>
      <c r="D785" s="924"/>
      <c r="E785" s="924"/>
    </row>
    <row r="786" spans="1:5" ht="42.75">
      <c r="A786" s="925"/>
      <c r="B786" s="926"/>
      <c r="C786" s="939" t="s">
        <v>2979</v>
      </c>
      <c r="D786" s="924"/>
      <c r="E786" s="924"/>
    </row>
    <row r="787" spans="1:5">
      <c r="A787" s="925"/>
      <c r="B787" s="926" t="str">
        <f>B$32</f>
        <v>RA</v>
      </c>
      <c r="C787" s="924"/>
      <c r="D787" s="924"/>
      <c r="E787" s="924"/>
    </row>
    <row r="788" spans="1:5">
      <c r="A788" s="925"/>
      <c r="B788" s="926" t="str">
        <f>B$33</f>
        <v>S1</v>
      </c>
      <c r="C788" s="924" t="s">
        <v>1318</v>
      </c>
      <c r="D788" s="924"/>
      <c r="E788" s="924"/>
    </row>
    <row r="789" spans="1:5">
      <c r="A789" s="925"/>
      <c r="B789" s="926" t="str">
        <f>B$34</f>
        <v>S2</v>
      </c>
      <c r="C789" s="924"/>
      <c r="D789" s="924"/>
      <c r="E789" s="924"/>
    </row>
    <row r="790" spans="1:5">
      <c r="A790" s="925"/>
      <c r="B790" s="926" t="str">
        <f>B$35</f>
        <v>S3</v>
      </c>
      <c r="C790" s="924"/>
      <c r="D790" s="924"/>
      <c r="E790" s="924"/>
    </row>
    <row r="791" spans="1:5">
      <c r="A791" s="925"/>
      <c r="B791" s="926" t="str">
        <f>B$36</f>
        <v>S4</v>
      </c>
      <c r="C791" s="924"/>
      <c r="D791" s="924"/>
      <c r="E791" s="924"/>
    </row>
    <row r="792" spans="1:5">
      <c r="A792" s="925"/>
      <c r="B792" s="926"/>
      <c r="C792" s="924"/>
      <c r="D792" s="924"/>
      <c r="E792" s="924"/>
    </row>
    <row r="793" spans="1:5" ht="28.5">
      <c r="A793" s="925" t="s">
        <v>2980</v>
      </c>
      <c r="B793" s="926"/>
      <c r="C793" s="934" t="s">
        <v>2981</v>
      </c>
      <c r="D793" s="924"/>
      <c r="E793" s="924"/>
    </row>
    <row r="794" spans="1:5" ht="99.75">
      <c r="A794" s="925"/>
      <c r="B794" s="926"/>
      <c r="C794" s="939" t="s">
        <v>2982</v>
      </c>
      <c r="D794" s="924"/>
      <c r="E794" s="924"/>
    </row>
    <row r="795" spans="1:5">
      <c r="A795" s="925"/>
      <c r="B795" s="926" t="str">
        <f>B$32</f>
        <v>RA</v>
      </c>
      <c r="C795" s="924"/>
      <c r="D795" s="924"/>
      <c r="E795" s="924"/>
    </row>
    <row r="796" spans="1:5">
      <c r="A796" s="925"/>
      <c r="B796" s="926" t="str">
        <f>B$33</f>
        <v>S1</v>
      </c>
      <c r="C796" s="924" t="s">
        <v>1318</v>
      </c>
      <c r="D796" s="924"/>
      <c r="E796" s="924"/>
    </row>
    <row r="797" spans="1:5">
      <c r="A797" s="925"/>
      <c r="B797" s="926" t="str">
        <f>B$34</f>
        <v>S2</v>
      </c>
      <c r="C797" s="924"/>
      <c r="D797" s="924"/>
      <c r="E797" s="924"/>
    </row>
    <row r="798" spans="1:5">
      <c r="A798" s="925"/>
      <c r="B798" s="926" t="str">
        <f>B$35</f>
        <v>S3</v>
      </c>
      <c r="C798" s="924"/>
      <c r="D798" s="924"/>
      <c r="E798" s="924"/>
    </row>
    <row r="799" spans="1:5">
      <c r="A799" s="925"/>
      <c r="B799" s="926" t="str">
        <f>B$36</f>
        <v>S4</v>
      </c>
      <c r="C799" s="924"/>
      <c r="D799" s="924"/>
      <c r="E799" s="924"/>
    </row>
    <row r="800" spans="1:5">
      <c r="A800" s="925"/>
      <c r="B800" s="926"/>
      <c r="C800" s="924"/>
      <c r="D800" s="924"/>
      <c r="E800" s="924"/>
    </row>
    <row r="801" spans="1:5" ht="228">
      <c r="A801" s="925" t="s">
        <v>2983</v>
      </c>
      <c r="B801" s="926"/>
      <c r="C801" s="934" t="s">
        <v>2984</v>
      </c>
      <c r="D801" s="924"/>
      <c r="E801" s="924"/>
    </row>
    <row r="802" spans="1:5" ht="327.75">
      <c r="A802" s="925"/>
      <c r="B802" s="926"/>
      <c r="C802" s="939" t="s">
        <v>2985</v>
      </c>
      <c r="D802" s="924"/>
      <c r="E802" s="924"/>
    </row>
    <row r="803" spans="1:5">
      <c r="A803" s="925"/>
      <c r="B803" s="926" t="str">
        <f>B$32</f>
        <v>RA</v>
      </c>
      <c r="C803" s="924"/>
      <c r="D803" s="924"/>
      <c r="E803" s="924"/>
    </row>
    <row r="804" spans="1:5">
      <c r="A804" s="942"/>
      <c r="B804" s="943" t="str">
        <f>B$33</f>
        <v>S1</v>
      </c>
      <c r="C804" s="944" t="s">
        <v>1318</v>
      </c>
      <c r="D804" s="944" t="s">
        <v>1318</v>
      </c>
      <c r="E804" s="944"/>
    </row>
    <row r="805" spans="1:5">
      <c r="A805" s="942"/>
      <c r="B805" s="943" t="str">
        <f>B$34</f>
        <v>S2</v>
      </c>
      <c r="C805" s="944" t="s">
        <v>1318</v>
      </c>
      <c r="D805" s="944" t="s">
        <v>1318</v>
      </c>
      <c r="E805" s="944"/>
    </row>
    <row r="806" spans="1:5">
      <c r="A806" s="925"/>
      <c r="B806" s="926" t="str">
        <f>B$35</f>
        <v>S3</v>
      </c>
      <c r="C806" s="924"/>
      <c r="D806" s="924"/>
      <c r="E806" s="924"/>
    </row>
    <row r="807" spans="1:5">
      <c r="A807" s="925"/>
      <c r="B807" s="926" t="str">
        <f>B$36</f>
        <v>S4</v>
      </c>
      <c r="C807" s="924"/>
      <c r="D807" s="924"/>
      <c r="E807" s="924"/>
    </row>
    <row r="808" spans="1:5">
      <c r="A808" s="925"/>
      <c r="B808" s="926"/>
      <c r="C808" s="924"/>
      <c r="D808" s="924"/>
      <c r="E808" s="924"/>
    </row>
    <row r="809" spans="1:5" ht="203.1" customHeight="1">
      <c r="A809" s="925" t="s">
        <v>2986</v>
      </c>
      <c r="B809" s="926"/>
      <c r="C809" s="934" t="s">
        <v>2987</v>
      </c>
      <c r="D809" s="924"/>
      <c r="E809" s="924"/>
    </row>
    <row r="810" spans="1:5" ht="313.5">
      <c r="A810" s="925"/>
      <c r="B810" s="926"/>
      <c r="C810" s="939" t="s">
        <v>2988</v>
      </c>
      <c r="D810" s="924"/>
      <c r="E810" s="924"/>
    </row>
    <row r="811" spans="1:5">
      <c r="A811" s="925"/>
      <c r="B811" s="926" t="str">
        <f>B$32</f>
        <v>RA</v>
      </c>
      <c r="C811" s="941"/>
      <c r="D811" s="924"/>
      <c r="E811" s="924"/>
    </row>
    <row r="812" spans="1:5">
      <c r="A812" s="942"/>
      <c r="B812" s="943" t="str">
        <f>B$33</f>
        <v>S1</v>
      </c>
      <c r="C812" s="944" t="s">
        <v>1318</v>
      </c>
      <c r="D812" s="944" t="s">
        <v>1318</v>
      </c>
      <c r="E812" s="944"/>
    </row>
    <row r="813" spans="1:5">
      <c r="A813" s="942"/>
      <c r="B813" s="943" t="str">
        <f>B$34</f>
        <v>S2</v>
      </c>
      <c r="C813" s="944" t="s">
        <v>1318</v>
      </c>
      <c r="D813" s="944" t="s">
        <v>1318</v>
      </c>
      <c r="E813" s="944"/>
    </row>
    <row r="814" spans="1:5">
      <c r="A814" s="934"/>
      <c r="B814" s="987" t="str">
        <f>B$35</f>
        <v>S3</v>
      </c>
      <c r="C814" s="941"/>
      <c r="D814" s="924"/>
      <c r="E814" s="924"/>
    </row>
    <row r="815" spans="1:5">
      <c r="A815" s="925"/>
      <c r="B815" s="926" t="str">
        <f>B$36</f>
        <v>S4</v>
      </c>
      <c r="C815" s="924"/>
      <c r="D815" s="924"/>
      <c r="E815" s="924"/>
    </row>
    <row r="816" spans="1:5">
      <c r="A816" s="925"/>
      <c r="B816" s="926"/>
      <c r="C816" s="924"/>
      <c r="D816" s="924"/>
      <c r="E816" s="924"/>
    </row>
    <row r="817" spans="1:5" ht="128.25">
      <c r="A817" s="925" t="s">
        <v>2989</v>
      </c>
      <c r="B817" s="926"/>
      <c r="C817" s="934" t="s">
        <v>2990</v>
      </c>
      <c r="D817" s="924"/>
      <c r="E817" s="924"/>
    </row>
    <row r="818" spans="1:5" ht="299.25">
      <c r="A818" s="925"/>
      <c r="B818" s="926"/>
      <c r="C818" s="939" t="s">
        <v>2991</v>
      </c>
      <c r="D818" s="924"/>
      <c r="E818" s="924"/>
    </row>
    <row r="819" spans="1:5">
      <c r="A819" s="925"/>
      <c r="B819" s="926" t="str">
        <f>B$32</f>
        <v>RA</v>
      </c>
      <c r="C819" s="924"/>
      <c r="D819" s="924"/>
      <c r="E819" s="924"/>
    </row>
    <row r="820" spans="1:5">
      <c r="A820" s="925"/>
      <c r="B820" s="926" t="str">
        <f>B$33</f>
        <v>S1</v>
      </c>
      <c r="C820" s="988"/>
      <c r="D820" s="924"/>
      <c r="E820" s="924"/>
    </row>
    <row r="821" spans="1:5">
      <c r="A821" s="942"/>
      <c r="B821" s="943" t="str">
        <f>B$34</f>
        <v>S2</v>
      </c>
      <c r="C821" s="947" t="s">
        <v>1318</v>
      </c>
      <c r="D821" s="944" t="s">
        <v>1318</v>
      </c>
      <c r="E821" s="944"/>
    </row>
    <row r="822" spans="1:5">
      <c r="A822" s="925"/>
      <c r="B822" s="926" t="str">
        <f>B$35</f>
        <v>S3</v>
      </c>
      <c r="C822" s="924"/>
      <c r="D822" s="924"/>
      <c r="E822" s="924"/>
    </row>
    <row r="823" spans="1:5">
      <c r="A823" s="925"/>
      <c r="B823" s="926" t="str">
        <f>B$36</f>
        <v>S4</v>
      </c>
      <c r="C823" s="924"/>
      <c r="D823" s="924"/>
      <c r="E823" s="924"/>
    </row>
    <row r="824" spans="1:5">
      <c r="A824" s="925"/>
      <c r="B824" s="926"/>
      <c r="C824" s="924"/>
      <c r="D824" s="924"/>
      <c r="E824" s="924"/>
    </row>
    <row r="825" spans="1:5" ht="142.5">
      <c r="A825" s="925" t="s">
        <v>2992</v>
      </c>
      <c r="B825" s="926"/>
      <c r="C825" s="934" t="s">
        <v>2993</v>
      </c>
      <c r="D825" s="924"/>
      <c r="E825" s="924"/>
    </row>
    <row r="826" spans="1:5" ht="57">
      <c r="A826" s="925"/>
      <c r="B826" s="926"/>
      <c r="C826" s="939" t="s">
        <v>2994</v>
      </c>
      <c r="D826" s="924"/>
      <c r="E826" s="924"/>
    </row>
    <row r="827" spans="1:5">
      <c r="A827" s="925"/>
      <c r="B827" s="926" t="str">
        <f>B$32</f>
        <v>RA</v>
      </c>
      <c r="C827" s="988"/>
      <c r="D827" s="924"/>
      <c r="E827" s="924"/>
    </row>
    <row r="828" spans="1:5">
      <c r="A828" s="925"/>
      <c r="B828" s="926" t="str">
        <f>B$33</f>
        <v>S1</v>
      </c>
      <c r="C828" s="924" t="s">
        <v>1318</v>
      </c>
      <c r="D828" s="924"/>
      <c r="E828" s="924"/>
    </row>
    <row r="829" spans="1:5">
      <c r="A829" s="942"/>
      <c r="B829" s="943" t="str">
        <f>B$34</f>
        <v>S2</v>
      </c>
      <c r="C829" s="944" t="s">
        <v>1318</v>
      </c>
      <c r="D829" s="944" t="s">
        <v>1318</v>
      </c>
      <c r="E829" s="944"/>
    </row>
    <row r="830" spans="1:5">
      <c r="A830" s="925"/>
      <c r="B830" s="926" t="str">
        <f>B$35</f>
        <v>S3</v>
      </c>
      <c r="C830" s="924"/>
      <c r="D830" s="924"/>
      <c r="E830" s="924"/>
    </row>
    <row r="831" spans="1:5">
      <c r="A831" s="925"/>
      <c r="B831" s="926" t="str">
        <f>B$36</f>
        <v>S4</v>
      </c>
      <c r="C831" s="924"/>
      <c r="D831" s="924"/>
      <c r="E831" s="924"/>
    </row>
    <row r="832" spans="1:5">
      <c r="A832" s="925"/>
      <c r="B832" s="926"/>
      <c r="C832" s="924"/>
      <c r="D832" s="924"/>
      <c r="E832" s="924"/>
    </row>
    <row r="833" spans="1:5" ht="102.75">
      <c r="A833" s="925" t="s">
        <v>2995</v>
      </c>
      <c r="B833" s="926"/>
      <c r="C833" s="934" t="s">
        <v>2996</v>
      </c>
      <c r="D833" s="924"/>
      <c r="E833" s="924"/>
    </row>
    <row r="834" spans="1:5" ht="57">
      <c r="A834" s="925"/>
      <c r="B834" s="926"/>
      <c r="C834" s="939" t="s">
        <v>2997</v>
      </c>
      <c r="D834" s="924"/>
      <c r="E834" s="924"/>
    </row>
    <row r="835" spans="1:5">
      <c r="A835" s="925"/>
      <c r="B835" s="926" t="str">
        <f>B$32</f>
        <v>RA</v>
      </c>
      <c r="C835" s="924"/>
      <c r="D835" s="924"/>
      <c r="E835" s="924"/>
    </row>
    <row r="836" spans="1:5">
      <c r="A836" s="925"/>
      <c r="B836" s="926" t="str">
        <f>B$33</f>
        <v>S1</v>
      </c>
      <c r="C836" s="924" t="s">
        <v>1318</v>
      </c>
      <c r="D836" s="924"/>
      <c r="E836" s="924"/>
    </row>
    <row r="837" spans="1:5">
      <c r="A837" s="942"/>
      <c r="B837" s="943" t="str">
        <f>B$34</f>
        <v>S2</v>
      </c>
      <c r="C837" s="944" t="s">
        <v>1318</v>
      </c>
      <c r="D837" s="944" t="s">
        <v>1318</v>
      </c>
      <c r="E837" s="944"/>
    </row>
    <row r="838" spans="1:5">
      <c r="A838" s="925"/>
      <c r="B838" s="926" t="str">
        <f>B$35</f>
        <v>S3</v>
      </c>
      <c r="C838" s="924"/>
      <c r="D838" s="924"/>
      <c r="E838" s="924"/>
    </row>
    <row r="839" spans="1:5">
      <c r="A839" s="925"/>
      <c r="B839" s="926" t="str">
        <f>B$36</f>
        <v>S4</v>
      </c>
      <c r="C839" s="924"/>
      <c r="D839" s="924"/>
      <c r="E839" s="924"/>
    </row>
    <row r="840" spans="1:5">
      <c r="A840" s="925"/>
      <c r="B840" s="926"/>
      <c r="C840" s="924"/>
      <c r="D840" s="924"/>
      <c r="E840" s="924"/>
    </row>
    <row r="841" spans="1:5" ht="28.5">
      <c r="A841" s="925" t="s">
        <v>2998</v>
      </c>
      <c r="B841" s="926"/>
      <c r="C841" s="934" t="s">
        <v>2999</v>
      </c>
      <c r="D841" s="924"/>
      <c r="E841" s="924"/>
    </row>
    <row r="842" spans="1:5" ht="71.25">
      <c r="A842" s="925"/>
      <c r="B842" s="926"/>
      <c r="C842" s="939" t="s">
        <v>3000</v>
      </c>
      <c r="D842" s="924"/>
      <c r="E842" s="924"/>
    </row>
    <row r="843" spans="1:5">
      <c r="A843" s="925"/>
      <c r="B843" s="926" t="str">
        <f>B$32</f>
        <v>RA</v>
      </c>
      <c r="C843" s="989"/>
      <c r="D843" s="924"/>
      <c r="E843" s="924"/>
    </row>
    <row r="844" spans="1:5">
      <c r="A844" s="942"/>
      <c r="B844" s="943" t="str">
        <f>B$33</f>
        <v>S1</v>
      </c>
      <c r="C844" s="944" t="s">
        <v>1318</v>
      </c>
      <c r="D844" s="944" t="s">
        <v>1318</v>
      </c>
      <c r="E844" s="944"/>
    </row>
    <row r="845" spans="1:5">
      <c r="A845" s="925"/>
      <c r="B845" s="926" t="str">
        <f>B$34</f>
        <v>S2</v>
      </c>
      <c r="C845" s="924"/>
      <c r="D845" s="924"/>
      <c r="E845" s="924"/>
    </row>
    <row r="846" spans="1:5">
      <c r="A846" s="925"/>
      <c r="B846" s="926" t="str">
        <f>B$35</f>
        <v>S3</v>
      </c>
      <c r="C846" s="924"/>
      <c r="D846" s="924"/>
      <c r="E846" s="924"/>
    </row>
    <row r="847" spans="1:5">
      <c r="A847" s="925"/>
      <c r="B847" s="926" t="str">
        <f>B$36</f>
        <v>S4</v>
      </c>
      <c r="C847" s="924"/>
      <c r="D847" s="924"/>
      <c r="E847" s="924"/>
    </row>
    <row r="848" spans="1:5">
      <c r="A848" s="925"/>
      <c r="B848" s="926"/>
      <c r="C848" s="924"/>
      <c r="D848" s="924"/>
      <c r="E848" s="924"/>
    </row>
    <row r="849" spans="1:5" ht="42.75">
      <c r="A849" s="925" t="s">
        <v>3001</v>
      </c>
      <c r="B849" s="926"/>
      <c r="C849" s="934" t="s">
        <v>3002</v>
      </c>
      <c r="D849" s="924"/>
      <c r="E849" s="924"/>
    </row>
    <row r="850" spans="1:5" ht="42.75">
      <c r="A850" s="925"/>
      <c r="B850" s="926"/>
      <c r="C850" s="939" t="s">
        <v>3003</v>
      </c>
      <c r="D850" s="924"/>
      <c r="E850" s="924"/>
    </row>
    <row r="851" spans="1:5">
      <c r="A851" s="925"/>
      <c r="B851" s="926" t="str">
        <f>B$32</f>
        <v>RA</v>
      </c>
      <c r="C851" s="988"/>
      <c r="D851" s="924"/>
      <c r="E851" s="924"/>
    </row>
    <row r="852" spans="1:5">
      <c r="A852" s="925"/>
      <c r="B852" s="926" t="str">
        <f>B$33</f>
        <v>S1</v>
      </c>
      <c r="C852" s="988"/>
      <c r="D852" s="924"/>
      <c r="E852" s="924"/>
    </row>
    <row r="853" spans="1:5">
      <c r="A853" s="925"/>
      <c r="B853" s="926" t="str">
        <f>B$34</f>
        <v>S2</v>
      </c>
      <c r="C853" s="924"/>
      <c r="D853" s="924"/>
      <c r="E853" s="924"/>
    </row>
    <row r="854" spans="1:5">
      <c r="A854" s="925"/>
      <c r="B854" s="926" t="str">
        <f>B$35</f>
        <v>S3</v>
      </c>
      <c r="C854" s="924"/>
      <c r="D854" s="924"/>
      <c r="E854" s="924"/>
    </row>
    <row r="855" spans="1:5">
      <c r="A855" s="925"/>
      <c r="B855" s="926" t="str">
        <f>B$36</f>
        <v>S4</v>
      </c>
      <c r="C855" s="924"/>
      <c r="D855" s="924"/>
      <c r="E855" s="924"/>
    </row>
    <row r="856" spans="1:5">
      <c r="A856" s="925"/>
      <c r="B856" s="926"/>
      <c r="C856" s="924"/>
      <c r="D856" s="924"/>
      <c r="E856" s="924"/>
    </row>
    <row r="857" spans="1:5" ht="99.75">
      <c r="A857" s="935">
        <v>6.6</v>
      </c>
      <c r="B857" s="936"/>
      <c r="C857" s="928" t="s">
        <v>3004</v>
      </c>
      <c r="D857" s="928"/>
      <c r="E857" s="928"/>
    </row>
    <row r="858" spans="1:5" ht="114">
      <c r="A858" s="935"/>
      <c r="B858" s="936"/>
      <c r="C858" s="946" t="s">
        <v>3005</v>
      </c>
      <c r="D858" s="928"/>
      <c r="E858" s="928"/>
    </row>
    <row r="859" spans="1:5" ht="28.5">
      <c r="A859" s="925" t="s">
        <v>3006</v>
      </c>
      <c r="B859" s="926"/>
      <c r="C859" s="934" t="s">
        <v>3007</v>
      </c>
      <c r="D859" s="924"/>
      <c r="E859" s="924"/>
    </row>
    <row r="860" spans="1:5">
      <c r="A860" s="925"/>
      <c r="B860" s="926"/>
      <c r="C860" s="939" t="s">
        <v>3008</v>
      </c>
      <c r="D860" s="924"/>
      <c r="E860" s="924"/>
    </row>
    <row r="861" spans="1:5">
      <c r="A861" s="925"/>
      <c r="B861" s="926" t="str">
        <f>B$32</f>
        <v>RA</v>
      </c>
      <c r="C861" s="924"/>
      <c r="D861" s="924"/>
      <c r="E861" s="924"/>
    </row>
    <row r="862" spans="1:5">
      <c r="A862" s="925"/>
      <c r="B862" s="926" t="str">
        <f>B$33</f>
        <v>S1</v>
      </c>
      <c r="C862" s="924" t="s">
        <v>1318</v>
      </c>
      <c r="D862" s="924"/>
      <c r="E862" s="924"/>
    </row>
    <row r="863" spans="1:5">
      <c r="A863" s="942"/>
      <c r="B863" s="943" t="str">
        <f>B$34</f>
        <v>S2</v>
      </c>
      <c r="C863" s="947" t="s">
        <v>1318</v>
      </c>
      <c r="D863" s="944" t="s">
        <v>1318</v>
      </c>
      <c r="E863" s="979" t="s">
        <v>1318</v>
      </c>
    </row>
    <row r="864" spans="1:5">
      <c r="A864" s="925"/>
      <c r="B864" s="926" t="str">
        <f>B$35</f>
        <v>S3</v>
      </c>
      <c r="C864" s="924"/>
      <c r="D864" s="924"/>
      <c r="E864" s="924"/>
    </row>
    <row r="865" spans="1:5">
      <c r="A865" s="925"/>
      <c r="B865" s="926" t="str">
        <f>B$36</f>
        <v>S4</v>
      </c>
      <c r="C865" s="924"/>
      <c r="D865" s="924"/>
      <c r="E865" s="924"/>
    </row>
    <row r="866" spans="1:5">
      <c r="A866" s="925"/>
      <c r="B866" s="926"/>
      <c r="C866" s="924"/>
      <c r="D866" s="924"/>
      <c r="E866" s="924"/>
    </row>
    <row r="867" spans="1:5" ht="327.75">
      <c r="A867" s="925" t="s">
        <v>3009</v>
      </c>
      <c r="B867" s="926"/>
      <c r="C867" s="934" t="s">
        <v>3010</v>
      </c>
      <c r="D867" s="924"/>
      <c r="E867" s="924"/>
    </row>
    <row r="868" spans="1:5" ht="128.25">
      <c r="A868" s="925"/>
      <c r="B868" s="926"/>
      <c r="C868" s="939" t="s">
        <v>3011</v>
      </c>
      <c r="D868" s="924"/>
      <c r="E868" s="924"/>
    </row>
    <row r="869" spans="1:5">
      <c r="A869" s="925"/>
      <c r="B869" s="926" t="str">
        <f>B$32</f>
        <v>RA</v>
      </c>
      <c r="C869" s="924"/>
      <c r="D869" s="924"/>
      <c r="E869" s="924"/>
    </row>
    <row r="870" spans="1:5">
      <c r="A870" s="925"/>
      <c r="B870" s="926" t="str">
        <f>B$33</f>
        <v>S1</v>
      </c>
      <c r="C870" s="924" t="s">
        <v>1318</v>
      </c>
      <c r="D870" s="924"/>
      <c r="E870" s="924"/>
    </row>
    <row r="871" spans="1:5">
      <c r="A871" s="925"/>
      <c r="B871" s="926" t="str">
        <f>B$34</f>
        <v>S2</v>
      </c>
      <c r="C871" s="924"/>
      <c r="D871" s="924"/>
      <c r="E871" s="924"/>
    </row>
    <row r="872" spans="1:5">
      <c r="A872" s="925"/>
      <c r="B872" s="926" t="str">
        <f>B$35</f>
        <v>S3</v>
      </c>
      <c r="C872" s="924"/>
      <c r="D872" s="924"/>
      <c r="E872" s="924"/>
    </row>
    <row r="873" spans="1:5">
      <c r="A873" s="925"/>
      <c r="B873" s="926" t="str">
        <f>B$36</f>
        <v>S4</v>
      </c>
      <c r="C873" s="924"/>
      <c r="D873" s="924"/>
      <c r="E873" s="924"/>
    </row>
    <row r="874" spans="1:5">
      <c r="A874" s="925"/>
      <c r="B874" s="926"/>
      <c r="C874" s="924"/>
      <c r="D874" s="924"/>
      <c r="E874" s="924"/>
    </row>
    <row r="875" spans="1:5" ht="57">
      <c r="A875" s="925" t="s">
        <v>3012</v>
      </c>
      <c r="B875" s="926"/>
      <c r="C875" s="934" t="s">
        <v>3013</v>
      </c>
      <c r="D875" s="924"/>
      <c r="E875" s="924"/>
    </row>
    <row r="876" spans="1:5" ht="42.75">
      <c r="A876" s="925"/>
      <c r="B876" s="926"/>
      <c r="C876" s="939" t="s">
        <v>3014</v>
      </c>
      <c r="D876" s="924"/>
      <c r="E876" s="924"/>
    </row>
    <row r="877" spans="1:5">
      <c r="A877" s="925"/>
      <c r="B877" s="926" t="str">
        <f>B$32</f>
        <v>RA</v>
      </c>
      <c r="C877" s="990"/>
      <c r="D877" s="924"/>
      <c r="E877" s="924"/>
    </row>
    <row r="878" spans="1:5">
      <c r="A878" s="925"/>
      <c r="B878" s="926" t="str">
        <f>B$33</f>
        <v>S1</v>
      </c>
      <c r="C878" s="988"/>
      <c r="D878" s="924"/>
      <c r="E878" s="924"/>
    </row>
    <row r="879" spans="1:5">
      <c r="A879" s="925"/>
      <c r="B879" s="926" t="str">
        <f>B$34</f>
        <v>S2</v>
      </c>
      <c r="C879" s="924"/>
      <c r="D879" s="924"/>
      <c r="E879" s="924"/>
    </row>
    <row r="880" spans="1:5">
      <c r="A880" s="925"/>
      <c r="B880" s="926" t="str">
        <f>B$35</f>
        <v>S3</v>
      </c>
      <c r="C880" s="924"/>
      <c r="D880" s="924"/>
      <c r="E880" s="924"/>
    </row>
    <row r="881" spans="1:5">
      <c r="A881" s="925"/>
      <c r="B881" s="926" t="str">
        <f>B$36</f>
        <v>S4</v>
      </c>
      <c r="C881" s="924"/>
      <c r="D881" s="924"/>
      <c r="E881" s="924"/>
    </row>
    <row r="882" spans="1:5">
      <c r="A882" s="925"/>
      <c r="B882" s="926"/>
      <c r="C882" s="924"/>
      <c r="D882" s="924"/>
      <c r="E882" s="924"/>
    </row>
    <row r="883" spans="1:5" ht="213.75">
      <c r="A883" s="925" t="s">
        <v>3015</v>
      </c>
      <c r="B883" s="926"/>
      <c r="C883" s="934" t="s">
        <v>3016</v>
      </c>
      <c r="D883" s="924"/>
      <c r="E883" s="924"/>
    </row>
    <row r="884" spans="1:5">
      <c r="A884" s="925"/>
      <c r="B884" s="926"/>
      <c r="C884" s="945"/>
      <c r="D884" s="924"/>
      <c r="E884" s="924"/>
    </row>
    <row r="885" spans="1:5">
      <c r="A885" s="925"/>
      <c r="B885" s="926" t="str">
        <f>B$32</f>
        <v>RA</v>
      </c>
      <c r="C885" s="924"/>
      <c r="D885" s="924"/>
      <c r="E885" s="924"/>
    </row>
    <row r="886" spans="1:5">
      <c r="A886" s="925"/>
      <c r="B886" s="926" t="str">
        <f>B$33</f>
        <v>S1</v>
      </c>
      <c r="C886" s="924" t="s">
        <v>1318</v>
      </c>
      <c r="D886" s="924"/>
      <c r="E886" s="924"/>
    </row>
    <row r="887" spans="1:5">
      <c r="A887" s="925"/>
      <c r="B887" s="926" t="str">
        <f>B$34</f>
        <v>S2</v>
      </c>
      <c r="C887" s="924"/>
      <c r="D887" s="924"/>
      <c r="E887" s="924"/>
    </row>
    <row r="888" spans="1:5">
      <c r="A888" s="925"/>
      <c r="B888" s="926" t="str">
        <f>B$35</f>
        <v>S3</v>
      </c>
      <c r="C888" s="924"/>
      <c r="D888" s="924"/>
      <c r="E888" s="924"/>
    </row>
    <row r="889" spans="1:5">
      <c r="A889" s="925"/>
      <c r="B889" s="926" t="str">
        <f>B$36</f>
        <v>S4</v>
      </c>
      <c r="C889" s="924"/>
      <c r="D889" s="924"/>
      <c r="E889" s="924"/>
    </row>
    <row r="890" spans="1:5">
      <c r="A890" s="925"/>
      <c r="B890" s="926"/>
      <c r="C890" s="924"/>
      <c r="D890" s="924"/>
      <c r="E890" s="924"/>
    </row>
    <row r="891" spans="1:5" ht="85.5">
      <c r="A891" s="925" t="s">
        <v>3017</v>
      </c>
      <c r="B891" s="926"/>
      <c r="C891" s="934" t="s">
        <v>3018</v>
      </c>
      <c r="D891" s="924"/>
      <c r="E891" s="924"/>
    </row>
    <row r="892" spans="1:5">
      <c r="A892" s="925"/>
      <c r="B892" s="926" t="str">
        <f>B$32</f>
        <v>RA</v>
      </c>
      <c r="C892" s="941"/>
      <c r="D892" s="924"/>
      <c r="E892" s="924"/>
    </row>
    <row r="893" spans="1:5">
      <c r="A893" s="942"/>
      <c r="B893" s="943" t="str">
        <f>B$33</f>
        <v>S1</v>
      </c>
      <c r="C893" s="944" t="s">
        <v>1318</v>
      </c>
      <c r="D893" s="944" t="s">
        <v>1318</v>
      </c>
      <c r="E893" s="944"/>
    </row>
    <row r="894" spans="1:5">
      <c r="A894" s="942"/>
      <c r="B894" s="943" t="str">
        <f>B$34</f>
        <v>S2</v>
      </c>
      <c r="C894" s="947" t="s">
        <v>1318</v>
      </c>
      <c r="D894" s="944" t="s">
        <v>1318</v>
      </c>
      <c r="E894" s="944"/>
    </row>
    <row r="895" spans="1:5">
      <c r="A895" s="925"/>
      <c r="B895" s="926" t="str">
        <f>B$35</f>
        <v>S3</v>
      </c>
      <c r="C895" s="924"/>
      <c r="D895" s="924"/>
      <c r="E895" s="924"/>
    </row>
    <row r="896" spans="1:5">
      <c r="A896" s="925"/>
      <c r="B896" s="926" t="str">
        <f>B$36</f>
        <v>S4</v>
      </c>
      <c r="C896" s="924"/>
      <c r="D896" s="924"/>
      <c r="E896" s="924"/>
    </row>
    <row r="897" spans="1:5">
      <c r="A897" s="925"/>
      <c r="B897" s="926"/>
      <c r="C897" s="924"/>
      <c r="D897" s="924"/>
      <c r="E897" s="924"/>
    </row>
    <row r="898" spans="1:5" ht="28.5">
      <c r="A898" s="935">
        <v>6.7</v>
      </c>
      <c r="B898" s="936"/>
      <c r="C898" s="928" t="s">
        <v>3019</v>
      </c>
      <c r="D898" s="928"/>
      <c r="E898" s="928"/>
    </row>
    <row r="899" spans="1:5" ht="28.5">
      <c r="A899" s="925" t="s">
        <v>3020</v>
      </c>
      <c r="B899" s="926"/>
      <c r="C899" s="934" t="s">
        <v>3021</v>
      </c>
      <c r="D899" s="924"/>
      <c r="E899" s="924"/>
    </row>
    <row r="900" spans="1:5" ht="28.5">
      <c r="A900" s="925"/>
      <c r="B900" s="926"/>
      <c r="C900" s="939" t="s">
        <v>3022</v>
      </c>
      <c r="D900" s="924"/>
      <c r="E900" s="924"/>
    </row>
    <row r="901" spans="1:5">
      <c r="A901" s="925"/>
      <c r="B901" s="926" t="str">
        <f>B$32</f>
        <v>RA</v>
      </c>
      <c r="C901" s="924"/>
      <c r="D901" s="924"/>
      <c r="E901" s="924"/>
    </row>
    <row r="902" spans="1:5">
      <c r="A902" s="925"/>
      <c r="B902" s="926" t="s">
        <v>50</v>
      </c>
      <c r="C902" s="924" t="s">
        <v>1318</v>
      </c>
      <c r="D902" s="924"/>
      <c r="E902" s="924"/>
    </row>
    <row r="903" spans="1:5">
      <c r="A903" s="925"/>
      <c r="B903" s="926" t="str">
        <f>B$34</f>
        <v>S2</v>
      </c>
      <c r="C903" s="924"/>
      <c r="D903" s="924"/>
      <c r="E903" s="924"/>
    </row>
    <row r="904" spans="1:5">
      <c r="A904" s="925"/>
      <c r="B904" s="926" t="str">
        <f>B$35</f>
        <v>S3</v>
      </c>
      <c r="C904" s="924"/>
      <c r="D904" s="924"/>
      <c r="E904" s="924"/>
    </row>
    <row r="905" spans="1:5">
      <c r="A905" s="925"/>
      <c r="B905" s="926" t="str">
        <f>B$36</f>
        <v>S4</v>
      </c>
      <c r="C905" s="924"/>
      <c r="D905" s="924"/>
      <c r="E905" s="924"/>
    </row>
    <row r="906" spans="1:5">
      <c r="A906" s="925"/>
      <c r="B906" s="926"/>
      <c r="C906" s="924"/>
      <c r="D906" s="924"/>
      <c r="E906" s="924"/>
    </row>
    <row r="907" spans="1:5" ht="42.75">
      <c r="A907" s="925" t="s">
        <v>3023</v>
      </c>
      <c r="B907" s="926"/>
      <c r="C907" s="934" t="s">
        <v>3024</v>
      </c>
      <c r="D907" s="924"/>
      <c r="E907" s="924"/>
    </row>
    <row r="908" spans="1:5" ht="28.5">
      <c r="A908" s="925"/>
      <c r="B908" s="926"/>
      <c r="C908" s="939" t="s">
        <v>3025</v>
      </c>
      <c r="D908" s="924"/>
      <c r="E908" s="924"/>
    </row>
    <row r="909" spans="1:5">
      <c r="A909" s="925"/>
      <c r="B909" s="926" t="str">
        <f>B$32</f>
        <v>RA</v>
      </c>
      <c r="C909" s="924"/>
      <c r="D909" s="924"/>
      <c r="E909" s="924"/>
    </row>
    <row r="910" spans="1:5">
      <c r="A910" s="925"/>
      <c r="B910" s="926" t="s">
        <v>50</v>
      </c>
      <c r="C910" s="924"/>
      <c r="D910" s="924"/>
      <c r="E910" s="924"/>
    </row>
    <row r="911" spans="1:5">
      <c r="A911" s="925"/>
      <c r="B911" s="926" t="str">
        <f>B$34</f>
        <v>S2</v>
      </c>
      <c r="C911" s="924"/>
      <c r="D911" s="924"/>
      <c r="E911" s="924"/>
    </row>
    <row r="912" spans="1:5">
      <c r="A912" s="925"/>
      <c r="B912" s="926" t="str">
        <f>B$35</f>
        <v>S3</v>
      </c>
      <c r="C912" s="924"/>
      <c r="D912" s="924"/>
      <c r="E912" s="924"/>
    </row>
    <row r="913" spans="1:5">
      <c r="A913" s="925"/>
      <c r="B913" s="926" t="str">
        <f>B$36</f>
        <v>S4</v>
      </c>
      <c r="C913" s="924"/>
      <c r="D913" s="924"/>
      <c r="E913" s="924"/>
    </row>
    <row r="914" spans="1:5">
      <c r="A914" s="925"/>
      <c r="B914" s="926"/>
      <c r="C914" s="924"/>
      <c r="D914" s="924"/>
      <c r="E914" s="924"/>
    </row>
    <row r="915" spans="1:5" ht="57">
      <c r="A915" s="925" t="s">
        <v>3026</v>
      </c>
      <c r="B915" s="926"/>
      <c r="C915" s="934" t="s">
        <v>3027</v>
      </c>
      <c r="D915" s="924"/>
      <c r="E915" s="924"/>
    </row>
    <row r="916" spans="1:5" ht="28.5">
      <c r="A916" s="925"/>
      <c r="B916" s="926"/>
      <c r="C916" s="939" t="s">
        <v>3028</v>
      </c>
      <c r="D916" s="924"/>
      <c r="E916" s="924"/>
    </row>
    <row r="917" spans="1:5">
      <c r="A917" s="925"/>
      <c r="B917" s="926" t="str">
        <f>B$32</f>
        <v>RA</v>
      </c>
      <c r="C917" s="924"/>
      <c r="D917" s="924"/>
      <c r="E917" s="924"/>
    </row>
    <row r="918" spans="1:5">
      <c r="A918" s="925"/>
      <c r="B918" s="926" t="s">
        <v>50</v>
      </c>
      <c r="C918" s="924" t="s">
        <v>1318</v>
      </c>
      <c r="D918" s="924"/>
      <c r="E918" s="924"/>
    </row>
    <row r="919" spans="1:5">
      <c r="A919" s="925"/>
      <c r="B919" s="926" t="str">
        <f>B$34</f>
        <v>S2</v>
      </c>
      <c r="C919" s="924"/>
      <c r="D919" s="924"/>
      <c r="E919" s="924"/>
    </row>
    <row r="920" spans="1:5">
      <c r="A920" s="925"/>
      <c r="B920" s="926" t="str">
        <f>B$35</f>
        <v>S3</v>
      </c>
      <c r="C920" s="924"/>
      <c r="D920" s="924"/>
      <c r="E920" s="924"/>
    </row>
    <row r="921" spans="1:5">
      <c r="A921" s="925"/>
      <c r="B921" s="926" t="str">
        <f>B$36</f>
        <v>S4</v>
      </c>
      <c r="C921" s="924"/>
      <c r="D921" s="924"/>
      <c r="E921" s="924"/>
    </row>
    <row r="922" spans="1:5">
      <c r="A922" s="925"/>
      <c r="B922" s="926"/>
      <c r="C922" s="924"/>
      <c r="D922" s="924"/>
      <c r="E922" s="924"/>
    </row>
    <row r="923" spans="1:5" ht="42.75">
      <c r="A923" s="935">
        <v>6.8</v>
      </c>
      <c r="B923" s="936"/>
      <c r="C923" s="928" t="s">
        <v>3029</v>
      </c>
      <c r="D923" s="928"/>
      <c r="E923" s="928"/>
    </row>
    <row r="924" spans="1:5" ht="71.25">
      <c r="A924" s="935"/>
      <c r="B924" s="936"/>
      <c r="C924" s="946" t="s">
        <v>3030</v>
      </c>
      <c r="D924" s="928"/>
      <c r="E924" s="928"/>
    </row>
    <row r="925" spans="1:5" ht="57">
      <c r="A925" s="925" t="s">
        <v>3031</v>
      </c>
      <c r="B925" s="926"/>
      <c r="C925" s="934" t="s">
        <v>3032</v>
      </c>
      <c r="D925" s="924"/>
      <c r="E925" s="924"/>
    </row>
    <row r="926" spans="1:5">
      <c r="A926" s="925"/>
      <c r="B926" s="926" t="str">
        <f>B$32</f>
        <v>RA</v>
      </c>
      <c r="C926" s="924"/>
      <c r="D926" s="924"/>
      <c r="E926" s="924"/>
    </row>
    <row r="927" spans="1:5">
      <c r="A927" s="942"/>
      <c r="B927" s="943" t="str">
        <f>B$33</f>
        <v>S1</v>
      </c>
      <c r="C927" s="944" t="s">
        <v>1318</v>
      </c>
      <c r="D927" s="944" t="s">
        <v>1318</v>
      </c>
      <c r="E927" s="944"/>
    </row>
    <row r="928" spans="1:5">
      <c r="A928" s="925"/>
      <c r="B928" s="926" t="str">
        <f>B$34</f>
        <v>S2</v>
      </c>
      <c r="C928" s="924"/>
      <c r="D928" s="924"/>
      <c r="E928" s="924"/>
    </row>
    <row r="929" spans="1:5">
      <c r="A929" s="925"/>
      <c r="B929" s="926" t="str">
        <f>B$35</f>
        <v>S3</v>
      </c>
      <c r="C929" s="924"/>
      <c r="D929" s="924"/>
      <c r="E929" s="924"/>
    </row>
    <row r="930" spans="1:5">
      <c r="A930" s="925"/>
      <c r="B930" s="926" t="str">
        <f>B$36</f>
        <v>S4</v>
      </c>
      <c r="C930" s="924"/>
      <c r="D930" s="924"/>
      <c r="E930" s="924"/>
    </row>
    <row r="931" spans="1:5">
      <c r="A931" s="925"/>
      <c r="B931" s="926"/>
      <c r="C931" s="924"/>
      <c r="D931" s="924"/>
      <c r="E931" s="924"/>
    </row>
    <row r="932" spans="1:5">
      <c r="A932" s="925" t="s">
        <v>3033</v>
      </c>
      <c r="B932" s="926"/>
      <c r="C932" s="934" t="s">
        <v>3034</v>
      </c>
      <c r="D932" s="924"/>
      <c r="E932" s="924"/>
    </row>
    <row r="933" spans="1:5">
      <c r="A933" s="925"/>
      <c r="B933" s="926" t="str">
        <f>B$32</f>
        <v>RA</v>
      </c>
      <c r="C933" s="924"/>
      <c r="D933" s="924"/>
      <c r="E933" s="924"/>
    </row>
    <row r="934" spans="1:5">
      <c r="A934" s="942"/>
      <c r="B934" s="943" t="str">
        <f>B$33</f>
        <v>S1</v>
      </c>
      <c r="C934" s="944" t="s">
        <v>1318</v>
      </c>
      <c r="D934" s="944"/>
      <c r="E934" s="944"/>
    </row>
    <row r="935" spans="1:5">
      <c r="A935" s="942"/>
      <c r="B935" s="943" t="str">
        <f>B$34</f>
        <v>S2</v>
      </c>
      <c r="C935" s="944"/>
      <c r="D935" s="944"/>
      <c r="E935" s="944"/>
    </row>
    <row r="936" spans="1:5">
      <c r="A936" s="942"/>
      <c r="B936" s="943" t="str">
        <f>B$35</f>
        <v>S3</v>
      </c>
      <c r="C936" s="944"/>
      <c r="D936" s="944"/>
      <c r="E936" s="944"/>
    </row>
    <row r="937" spans="1:5">
      <c r="A937" s="942"/>
      <c r="B937" s="943" t="str">
        <f>B$36</f>
        <v>S4</v>
      </c>
      <c r="C937" s="944"/>
      <c r="D937" s="944"/>
      <c r="E937" s="944"/>
    </row>
    <row r="938" spans="1:5">
      <c r="A938" s="942"/>
      <c r="B938" s="943"/>
      <c r="C938" s="944"/>
      <c r="D938" s="944"/>
      <c r="E938" s="944"/>
    </row>
    <row r="939" spans="1:5" ht="71.25">
      <c r="A939" s="942" t="s">
        <v>3035</v>
      </c>
      <c r="B939" s="943"/>
      <c r="C939" s="960" t="s">
        <v>3036</v>
      </c>
      <c r="D939" s="944"/>
      <c r="E939" s="944"/>
    </row>
    <row r="940" spans="1:5">
      <c r="A940" s="942"/>
      <c r="B940" s="943" t="str">
        <f>B$32</f>
        <v>RA</v>
      </c>
      <c r="C940" s="924"/>
      <c r="D940" s="944"/>
      <c r="E940" s="944"/>
    </row>
    <row r="941" spans="1:5">
      <c r="A941" s="942"/>
      <c r="B941" s="943" t="str">
        <f>B$33</f>
        <v>S1</v>
      </c>
      <c r="C941" s="944" t="s">
        <v>1318</v>
      </c>
      <c r="D941" s="944" t="s">
        <v>1318</v>
      </c>
      <c r="E941" s="944"/>
    </row>
    <row r="942" spans="1:5">
      <c r="A942" s="942"/>
      <c r="B942" s="943" t="str">
        <f>B$34</f>
        <v>S2</v>
      </c>
      <c r="C942" s="944"/>
      <c r="D942" s="944"/>
      <c r="E942" s="944"/>
    </row>
    <row r="943" spans="1:5">
      <c r="A943" s="942"/>
      <c r="B943" s="943" t="str">
        <f>B$35</f>
        <v>S3</v>
      </c>
      <c r="C943" s="944"/>
      <c r="D943" s="944"/>
      <c r="E943" s="944"/>
    </row>
    <row r="944" spans="1:5">
      <c r="A944" s="942"/>
      <c r="B944" s="943" t="str">
        <f>B$36</f>
        <v>S4</v>
      </c>
      <c r="C944" s="944"/>
      <c r="D944" s="944"/>
      <c r="E944" s="944"/>
    </row>
    <row r="945" spans="1:5">
      <c r="A945" s="942"/>
      <c r="B945" s="943"/>
      <c r="C945" s="944"/>
      <c r="D945" s="944"/>
      <c r="E945" s="944"/>
    </row>
    <row r="946" spans="1:5">
      <c r="A946" s="942" t="s">
        <v>3037</v>
      </c>
      <c r="B946" s="943"/>
      <c r="C946" s="960" t="s">
        <v>3038</v>
      </c>
      <c r="D946" s="944"/>
      <c r="E946" s="944"/>
    </row>
    <row r="947" spans="1:5">
      <c r="A947" s="942"/>
      <c r="B947" s="943" t="str">
        <f>B$32</f>
        <v>RA</v>
      </c>
      <c r="C947" s="924"/>
      <c r="D947" s="944"/>
      <c r="E947" s="944"/>
    </row>
    <row r="948" spans="1:5">
      <c r="A948" s="942"/>
      <c r="B948" s="943" t="str">
        <f>B$33</f>
        <v>S1</v>
      </c>
      <c r="C948" s="944" t="s">
        <v>1318</v>
      </c>
      <c r="D948" s="944" t="s">
        <v>1318</v>
      </c>
      <c r="E948" s="944"/>
    </row>
    <row r="949" spans="1:5">
      <c r="A949" s="942"/>
      <c r="B949" s="943" t="str">
        <f>B$34</f>
        <v>S2</v>
      </c>
      <c r="C949" s="944"/>
      <c r="D949" s="944"/>
      <c r="E949" s="944"/>
    </row>
    <row r="950" spans="1:5">
      <c r="A950" s="942"/>
      <c r="B950" s="943" t="str">
        <f>B$35</f>
        <v>S3</v>
      </c>
      <c r="C950" s="944"/>
      <c r="D950" s="944"/>
      <c r="E950" s="944"/>
    </row>
    <row r="951" spans="1:5">
      <c r="A951" s="925"/>
      <c r="B951" s="926" t="str">
        <f>B$36</f>
        <v>S4</v>
      </c>
      <c r="C951" s="924"/>
      <c r="D951" s="924"/>
      <c r="E951" s="924"/>
    </row>
    <row r="952" spans="1:5">
      <c r="A952" s="925"/>
      <c r="B952" s="926"/>
      <c r="C952" s="924"/>
      <c r="D952" s="924"/>
      <c r="E952" s="924"/>
    </row>
    <row r="953" spans="1:5" ht="28.5">
      <c r="A953" s="935">
        <v>6.9</v>
      </c>
      <c r="B953" s="936"/>
      <c r="C953" s="928" t="s">
        <v>3039</v>
      </c>
      <c r="D953" s="928"/>
      <c r="E953" s="928"/>
    </row>
    <row r="954" spans="1:5" ht="42.75">
      <c r="A954" s="935"/>
      <c r="B954" s="936"/>
      <c r="C954" s="946" t="s">
        <v>3040</v>
      </c>
      <c r="D954" s="928"/>
      <c r="E954" s="928"/>
    </row>
    <row r="955" spans="1:5" ht="28.5">
      <c r="A955" s="925" t="s">
        <v>3041</v>
      </c>
      <c r="B955" s="926"/>
      <c r="C955" s="934" t="s">
        <v>3042</v>
      </c>
      <c r="D955" s="924"/>
      <c r="E955" s="924"/>
    </row>
    <row r="956" spans="1:5" ht="114">
      <c r="A956" s="925"/>
      <c r="B956" s="926"/>
      <c r="C956" s="939" t="s">
        <v>3043</v>
      </c>
      <c r="D956" s="924"/>
      <c r="E956" s="924"/>
    </row>
    <row r="957" spans="1:5">
      <c r="A957" s="925"/>
      <c r="B957" s="926" t="str">
        <f>B$32</f>
        <v>RA</v>
      </c>
      <c r="C957" s="958"/>
      <c r="D957" s="944"/>
      <c r="E957" s="924"/>
    </row>
    <row r="958" spans="1:5">
      <c r="A958" s="942"/>
      <c r="B958" s="943" t="str">
        <f>B$33</f>
        <v>S1</v>
      </c>
      <c r="C958" s="944" t="s">
        <v>3744</v>
      </c>
      <c r="D958" s="944" t="s">
        <v>2606</v>
      </c>
      <c r="E958" s="944"/>
    </row>
    <row r="959" spans="1:5">
      <c r="A959" s="942"/>
      <c r="B959" s="943" t="str">
        <f>B$34</f>
        <v>S2</v>
      </c>
      <c r="C959" s="944"/>
      <c r="D959" s="944"/>
      <c r="E959" s="944"/>
    </row>
    <row r="960" spans="1:5">
      <c r="A960" s="942"/>
      <c r="B960" s="943" t="str">
        <f>B$35</f>
        <v>S3</v>
      </c>
      <c r="C960" s="958"/>
      <c r="D960" s="944"/>
      <c r="E960" s="944"/>
    </row>
    <row r="961" spans="1:5">
      <c r="A961" s="942"/>
      <c r="B961" s="926" t="str">
        <f>B$36</f>
        <v>S4</v>
      </c>
      <c r="C961" s="958"/>
      <c r="D961" s="944"/>
      <c r="E961" s="944"/>
    </row>
    <row r="962" spans="1:5">
      <c r="A962" s="942"/>
      <c r="B962" s="943"/>
      <c r="C962" s="944"/>
      <c r="D962" s="944"/>
      <c r="E962" s="944"/>
    </row>
    <row r="963" spans="1:5" ht="28.5">
      <c r="A963" s="942" t="s">
        <v>3044</v>
      </c>
      <c r="B963" s="943"/>
      <c r="C963" s="960" t="s">
        <v>3045</v>
      </c>
      <c r="D963" s="944"/>
      <c r="E963" s="944"/>
    </row>
    <row r="964" spans="1:5" ht="28.5">
      <c r="A964" s="942"/>
      <c r="B964" s="943"/>
      <c r="C964" s="963" t="s">
        <v>3046</v>
      </c>
      <c r="D964" s="944"/>
      <c r="E964" s="944"/>
    </row>
    <row r="965" spans="1:5">
      <c r="A965" s="942"/>
      <c r="B965" s="943" t="str">
        <f>B$32</f>
        <v>RA</v>
      </c>
      <c r="C965" s="958"/>
      <c r="D965" s="924"/>
      <c r="E965" s="944"/>
    </row>
    <row r="966" spans="1:5">
      <c r="A966" s="942"/>
      <c r="B966" s="943" t="str">
        <f>B$33</f>
        <v>S1</v>
      </c>
      <c r="C966" s="944" t="s">
        <v>3744</v>
      </c>
      <c r="D966" s="944" t="s">
        <v>2606</v>
      </c>
      <c r="E966" s="944"/>
    </row>
    <row r="967" spans="1:5">
      <c r="A967" s="925"/>
      <c r="B967" s="926" t="str">
        <f>B$34</f>
        <v>S2</v>
      </c>
      <c r="C967" s="924"/>
      <c r="D967" s="924"/>
      <c r="E967" s="924"/>
    </row>
    <row r="968" spans="1:5">
      <c r="A968" s="925"/>
      <c r="B968" s="926" t="str">
        <f>B$35</f>
        <v>S3</v>
      </c>
      <c r="C968" s="958"/>
      <c r="D968" s="924"/>
      <c r="E968" s="924"/>
    </row>
    <row r="969" spans="1:5">
      <c r="A969" s="925"/>
      <c r="B969" s="926" t="str">
        <f>B$36</f>
        <v>S4</v>
      </c>
      <c r="C969" s="957"/>
      <c r="D969" s="924"/>
      <c r="E969" s="924"/>
    </row>
    <row r="970" spans="1:5">
      <c r="A970" s="925"/>
      <c r="B970" s="926"/>
      <c r="C970" s="924"/>
      <c r="D970" s="924"/>
      <c r="E970" s="924"/>
    </row>
    <row r="971" spans="1:5" ht="28.5">
      <c r="A971" s="925" t="s">
        <v>3047</v>
      </c>
      <c r="B971" s="926"/>
      <c r="C971" s="934" t="s">
        <v>3048</v>
      </c>
      <c r="D971" s="924"/>
      <c r="E971" s="924"/>
    </row>
    <row r="972" spans="1:5" ht="71.25">
      <c r="A972" s="925"/>
      <c r="B972" s="926"/>
      <c r="C972" s="939" t="s">
        <v>3049</v>
      </c>
      <c r="D972" s="924"/>
      <c r="E972" s="924"/>
    </row>
    <row r="973" spans="1:5">
      <c r="A973" s="925"/>
      <c r="B973" s="926" t="str">
        <f>B$32</f>
        <v>RA</v>
      </c>
      <c r="C973" s="958"/>
      <c r="D973" s="924"/>
      <c r="E973" s="924"/>
    </row>
    <row r="974" spans="1:5">
      <c r="A974" s="925"/>
      <c r="B974" s="926" t="str">
        <f>B$33</f>
        <v>S1</v>
      </c>
      <c r="C974" s="1037" t="s">
        <v>3744</v>
      </c>
      <c r="D974" s="924" t="s">
        <v>2606</v>
      </c>
      <c r="E974" s="924"/>
    </row>
    <row r="975" spans="1:5">
      <c r="A975" s="925"/>
      <c r="B975" s="926" t="str">
        <f>B$34</f>
        <v>S2</v>
      </c>
      <c r="C975" s="924"/>
      <c r="D975" s="924"/>
      <c r="E975" s="924"/>
    </row>
    <row r="976" spans="1:5">
      <c r="A976" s="925"/>
      <c r="B976" s="926" t="str">
        <f>B$35</f>
        <v>S3</v>
      </c>
      <c r="C976" s="958"/>
      <c r="D976" s="924"/>
      <c r="E976" s="924"/>
    </row>
    <row r="977" spans="1:5">
      <c r="A977" s="925"/>
      <c r="B977" s="926" t="str">
        <f>B$36</f>
        <v>S4</v>
      </c>
      <c r="C977" s="957"/>
      <c r="D977" s="924"/>
      <c r="E977" s="924"/>
    </row>
    <row r="978" spans="1:5">
      <c r="A978" s="925"/>
      <c r="B978" s="926"/>
      <c r="C978" s="924"/>
      <c r="D978" s="924"/>
      <c r="E978" s="924"/>
    </row>
    <row r="979" spans="1:5" ht="85.5">
      <c r="A979" s="991">
        <v>6.1</v>
      </c>
      <c r="B979" s="936"/>
      <c r="C979" s="928" t="s">
        <v>3050</v>
      </c>
      <c r="D979" s="928"/>
      <c r="E979" s="928"/>
    </row>
    <row r="980" spans="1:5" ht="213.75">
      <c r="A980" s="991"/>
      <c r="B980" s="936"/>
      <c r="C980" s="946" t="s">
        <v>3051</v>
      </c>
      <c r="D980" s="928"/>
      <c r="E980" s="928"/>
    </row>
    <row r="981" spans="1:5" ht="42.75">
      <c r="A981" s="925" t="s">
        <v>3052</v>
      </c>
      <c r="B981" s="926"/>
      <c r="C981" s="934" t="s">
        <v>3053</v>
      </c>
      <c r="D981" s="924"/>
      <c r="E981" s="924"/>
    </row>
    <row r="982" spans="1:5" ht="71.25">
      <c r="A982" s="925"/>
      <c r="B982" s="926"/>
      <c r="C982" s="939" t="s">
        <v>3054</v>
      </c>
      <c r="D982" s="924"/>
      <c r="E982" s="924"/>
    </row>
    <row r="983" spans="1:5">
      <c r="A983" s="925"/>
      <c r="B983" s="926" t="str">
        <f>B$32</f>
        <v>RA</v>
      </c>
      <c r="C983" s="992"/>
      <c r="D983" s="924"/>
      <c r="E983" s="924"/>
    </row>
    <row r="984" spans="1:5">
      <c r="A984" s="942"/>
      <c r="B984" s="943" t="str">
        <f>B$33</f>
        <v>S1</v>
      </c>
      <c r="C984" s="944" t="s">
        <v>1318</v>
      </c>
      <c r="D984" s="944" t="s">
        <v>1318</v>
      </c>
      <c r="E984" s="944"/>
    </row>
    <row r="985" spans="1:5">
      <c r="A985" s="925"/>
      <c r="B985" s="926" t="str">
        <f>B$34</f>
        <v>S2</v>
      </c>
      <c r="C985" s="924"/>
      <c r="D985" s="924"/>
      <c r="E985" s="924"/>
    </row>
    <row r="986" spans="1:5">
      <c r="A986" s="925"/>
      <c r="B986" s="926" t="str">
        <f>B$35</f>
        <v>S3</v>
      </c>
      <c r="C986" s="924"/>
      <c r="D986" s="924"/>
      <c r="E986" s="924"/>
    </row>
    <row r="987" spans="1:5">
      <c r="A987" s="925"/>
      <c r="B987" s="926" t="str">
        <f>B$36</f>
        <v>S4</v>
      </c>
      <c r="C987" s="924"/>
      <c r="D987" s="924"/>
      <c r="E987" s="924"/>
    </row>
    <row r="988" spans="1:5">
      <c r="A988" s="925"/>
      <c r="B988" s="926"/>
      <c r="C988" s="924"/>
      <c r="D988" s="924"/>
      <c r="E988" s="924"/>
    </row>
    <row r="989" spans="1:5" ht="42.75">
      <c r="A989" s="925" t="s">
        <v>3055</v>
      </c>
      <c r="B989" s="926"/>
      <c r="C989" s="934" t="s">
        <v>3056</v>
      </c>
      <c r="D989" s="924"/>
      <c r="E989" s="924"/>
    </row>
    <row r="990" spans="1:5">
      <c r="A990" s="925"/>
      <c r="B990" s="926" t="str">
        <f>B$32</f>
        <v>RA</v>
      </c>
      <c r="C990" s="992"/>
      <c r="D990" s="924"/>
      <c r="E990" s="924"/>
    </row>
    <row r="991" spans="1:5">
      <c r="A991" s="942"/>
      <c r="B991" s="943" t="str">
        <f>B$33</f>
        <v>S1</v>
      </c>
      <c r="C991" s="944" t="s">
        <v>1318</v>
      </c>
      <c r="D991" s="944" t="s">
        <v>1318</v>
      </c>
      <c r="E991" s="944"/>
    </row>
    <row r="992" spans="1:5">
      <c r="A992" s="925"/>
      <c r="B992" s="926" t="str">
        <f>B$34</f>
        <v>S2</v>
      </c>
      <c r="C992" s="924"/>
      <c r="D992" s="924"/>
      <c r="E992" s="924"/>
    </row>
    <row r="993" spans="1:5">
      <c r="A993" s="925"/>
      <c r="B993" s="926" t="str">
        <f>B$35</f>
        <v>S3</v>
      </c>
      <c r="C993" s="924"/>
      <c r="D993" s="924"/>
      <c r="E993" s="924"/>
    </row>
    <row r="994" spans="1:5">
      <c r="A994" s="925"/>
      <c r="B994" s="926" t="str">
        <f>B$36</f>
        <v>S4</v>
      </c>
      <c r="C994" s="924"/>
      <c r="D994" s="924"/>
      <c r="E994" s="924"/>
    </row>
    <row r="995" spans="1:5">
      <c r="A995" s="925"/>
      <c r="B995" s="926"/>
      <c r="C995" s="924"/>
      <c r="D995" s="924"/>
      <c r="E995" s="924"/>
    </row>
    <row r="996" spans="1:5" ht="57">
      <c r="A996" s="925" t="s">
        <v>3057</v>
      </c>
      <c r="B996" s="926"/>
      <c r="C996" s="934" t="s">
        <v>3058</v>
      </c>
      <c r="D996" s="924"/>
      <c r="E996" s="924"/>
    </row>
    <row r="997" spans="1:5" ht="185.25">
      <c r="A997" s="925"/>
      <c r="B997" s="926"/>
      <c r="C997" s="939" t="s">
        <v>3059</v>
      </c>
      <c r="D997" s="924"/>
      <c r="E997" s="924"/>
    </row>
    <row r="998" spans="1:5">
      <c r="A998" s="925"/>
      <c r="B998" s="926" t="str">
        <f>B$32</f>
        <v>RA</v>
      </c>
      <c r="C998" s="992"/>
      <c r="D998" s="924"/>
      <c r="E998" s="924"/>
    </row>
    <row r="999" spans="1:5">
      <c r="A999" s="942"/>
      <c r="B999" s="943" t="str">
        <f>B$33</f>
        <v>S1</v>
      </c>
      <c r="C999" s="944" t="s">
        <v>1318</v>
      </c>
      <c r="D999" s="944" t="s">
        <v>1318</v>
      </c>
      <c r="E999" s="944" t="s">
        <v>1318</v>
      </c>
    </row>
    <row r="1000" spans="1:5">
      <c r="A1000" s="925"/>
      <c r="B1000" s="926" t="str">
        <f>B$34</f>
        <v>S2</v>
      </c>
      <c r="C1000" s="924"/>
      <c r="D1000" s="924"/>
      <c r="E1000" s="924"/>
    </row>
    <row r="1001" spans="1:5">
      <c r="A1001" s="925"/>
      <c r="B1001" s="926" t="str">
        <f>B$35</f>
        <v>S3</v>
      </c>
      <c r="C1001" s="924"/>
      <c r="D1001" s="924"/>
      <c r="E1001" s="924"/>
    </row>
    <row r="1002" spans="1:5">
      <c r="A1002" s="925"/>
      <c r="B1002" s="926" t="str">
        <f>B$36</f>
        <v>S4</v>
      </c>
      <c r="C1002" s="924"/>
      <c r="D1002" s="924"/>
      <c r="E1002" s="924"/>
    </row>
    <row r="1003" spans="1:5">
      <c r="A1003" s="925"/>
      <c r="B1003" s="926"/>
      <c r="C1003" s="924"/>
      <c r="D1003" s="924"/>
      <c r="E1003" s="924"/>
    </row>
    <row r="1004" spans="1:5" ht="28.5">
      <c r="A1004" s="925" t="s">
        <v>3060</v>
      </c>
      <c r="B1004" s="926"/>
      <c r="C1004" s="934" t="s">
        <v>3061</v>
      </c>
      <c r="D1004" s="924"/>
      <c r="E1004" s="924"/>
    </row>
    <row r="1005" spans="1:5">
      <c r="A1005" s="925"/>
      <c r="B1005" s="926" t="str">
        <f>B$32</f>
        <v>RA</v>
      </c>
      <c r="C1005" s="992"/>
      <c r="D1005" s="924"/>
      <c r="E1005" s="924"/>
    </row>
    <row r="1006" spans="1:5">
      <c r="A1006" s="925"/>
      <c r="B1006" s="926" t="str">
        <f>B$33</f>
        <v>S1</v>
      </c>
      <c r="C1006" s="924" t="s">
        <v>1318</v>
      </c>
      <c r="D1006" s="924"/>
      <c r="E1006" s="924"/>
    </row>
    <row r="1007" spans="1:5">
      <c r="A1007" s="925"/>
      <c r="B1007" s="926" t="str">
        <f>B$34</f>
        <v>S2</v>
      </c>
      <c r="C1007" s="924"/>
      <c r="D1007" s="924"/>
      <c r="E1007" s="924"/>
    </row>
    <row r="1008" spans="1:5">
      <c r="A1008" s="925"/>
      <c r="B1008" s="926" t="str">
        <f>B$35</f>
        <v>S3</v>
      </c>
      <c r="C1008" s="924"/>
      <c r="D1008" s="924"/>
      <c r="E1008" s="924"/>
    </row>
    <row r="1009" spans="1:5">
      <c r="A1009" s="925"/>
      <c r="B1009" s="926" t="str">
        <f>B$36</f>
        <v>S4</v>
      </c>
      <c r="C1009" s="924"/>
      <c r="D1009" s="924"/>
      <c r="E1009" s="924"/>
    </row>
    <row r="1010" spans="1:5">
      <c r="A1010" s="925"/>
      <c r="B1010" s="926"/>
      <c r="C1010" s="924"/>
      <c r="D1010" s="924"/>
      <c r="E1010" s="924"/>
    </row>
    <row r="1011" spans="1:5" ht="42.75">
      <c r="A1011" s="925" t="s">
        <v>3062</v>
      </c>
      <c r="B1011" s="926"/>
      <c r="C1011" s="934" t="s">
        <v>3063</v>
      </c>
      <c r="D1011" s="924"/>
      <c r="E1011" s="924"/>
    </row>
    <row r="1012" spans="1:5">
      <c r="A1012" s="925"/>
      <c r="B1012" s="926" t="str">
        <f>B$32</f>
        <v>RA</v>
      </c>
      <c r="C1012" s="992"/>
      <c r="D1012" s="924"/>
      <c r="E1012" s="924"/>
    </row>
    <row r="1013" spans="1:5">
      <c r="A1013" s="925"/>
      <c r="B1013" s="926" t="str">
        <f>B$33</f>
        <v>S1</v>
      </c>
      <c r="C1013" s="924" t="s">
        <v>1318</v>
      </c>
      <c r="D1013" s="924"/>
      <c r="E1013" s="924"/>
    </row>
    <row r="1014" spans="1:5">
      <c r="A1014" s="925"/>
      <c r="B1014" s="926" t="str">
        <f>B$34</f>
        <v>S2</v>
      </c>
      <c r="C1014" s="924"/>
      <c r="D1014" s="924"/>
      <c r="E1014" s="924"/>
    </row>
    <row r="1015" spans="1:5">
      <c r="A1015" s="925"/>
      <c r="B1015" s="926" t="str">
        <f>B$35</f>
        <v>S3</v>
      </c>
      <c r="C1015" s="924"/>
      <c r="D1015" s="924"/>
      <c r="E1015" s="924"/>
    </row>
    <row r="1016" spans="1:5">
      <c r="A1016" s="925"/>
      <c r="B1016" s="926" t="str">
        <f>B$36</f>
        <v>S4</v>
      </c>
      <c r="C1016" s="924"/>
      <c r="D1016" s="924"/>
      <c r="E1016" s="924"/>
    </row>
    <row r="1017" spans="1:5">
      <c r="A1017" s="925"/>
      <c r="B1017" s="926"/>
      <c r="C1017" s="924"/>
      <c r="D1017" s="924"/>
      <c r="E1017" s="924"/>
    </row>
    <row r="1018" spans="1:5" ht="85.5">
      <c r="A1018" s="925" t="s">
        <v>3064</v>
      </c>
      <c r="B1018" s="926"/>
      <c r="C1018" s="934" t="s">
        <v>3065</v>
      </c>
      <c r="D1018" s="924"/>
      <c r="E1018" s="924"/>
    </row>
    <row r="1019" spans="1:5" ht="42.75">
      <c r="A1019" s="925"/>
      <c r="B1019" s="926"/>
      <c r="C1019" s="939" t="s">
        <v>3066</v>
      </c>
      <c r="D1019" s="924"/>
      <c r="E1019" s="924"/>
    </row>
    <row r="1020" spans="1:5">
      <c r="A1020" s="925"/>
      <c r="B1020" s="926" t="str">
        <f>B$32</f>
        <v>RA</v>
      </c>
      <c r="C1020" s="992"/>
      <c r="D1020" s="924"/>
      <c r="E1020" s="924"/>
    </row>
    <row r="1021" spans="1:5">
      <c r="A1021" s="942"/>
      <c r="B1021" s="943" t="str">
        <f>B$33</f>
        <v>S1</v>
      </c>
      <c r="C1021" s="944" t="s">
        <v>1318</v>
      </c>
      <c r="D1021" s="944" t="s">
        <v>1318</v>
      </c>
      <c r="E1021" s="944"/>
    </row>
    <row r="1022" spans="1:5">
      <c r="A1022" s="925"/>
      <c r="B1022" s="926" t="str">
        <f>B$34</f>
        <v>S2</v>
      </c>
      <c r="C1022" s="924"/>
      <c r="D1022" s="924"/>
      <c r="E1022" s="924"/>
    </row>
    <row r="1023" spans="1:5">
      <c r="A1023" s="925"/>
      <c r="B1023" s="926" t="str">
        <f>B$35</f>
        <v>S3</v>
      </c>
      <c r="C1023" s="924"/>
      <c r="D1023" s="924"/>
      <c r="E1023" s="924"/>
    </row>
    <row r="1024" spans="1:5">
      <c r="A1024" s="925"/>
      <c r="B1024" s="926" t="str">
        <f>B$36</f>
        <v>S4</v>
      </c>
      <c r="C1024" s="924"/>
      <c r="D1024" s="924"/>
      <c r="E1024" s="924"/>
    </row>
    <row r="1025" spans="1:36">
      <c r="A1025" s="925"/>
      <c r="B1025" s="926"/>
      <c r="C1025" s="924"/>
      <c r="D1025" s="924"/>
      <c r="E1025" s="924"/>
    </row>
    <row r="1026" spans="1:36" ht="57">
      <c r="A1026" s="935">
        <v>7</v>
      </c>
      <c r="B1026" s="936"/>
      <c r="C1026" s="928" t="s">
        <v>3067</v>
      </c>
      <c r="D1026" s="928"/>
      <c r="E1026" s="928"/>
    </row>
    <row r="1027" spans="1:36" ht="171">
      <c r="A1027" s="935"/>
      <c r="B1027" s="936"/>
      <c r="C1027" s="946" t="s">
        <v>3068</v>
      </c>
      <c r="D1027" s="928"/>
      <c r="E1027" s="928"/>
    </row>
    <row r="1028" spans="1:36" ht="213.75">
      <c r="A1028" s="925">
        <v>7.1</v>
      </c>
      <c r="B1028" s="926"/>
      <c r="C1028" s="934" t="s">
        <v>3069</v>
      </c>
      <c r="D1028" s="934"/>
      <c r="E1028" s="934"/>
    </row>
    <row r="1029" spans="1:36" ht="85.5">
      <c r="A1029" s="925"/>
      <c r="B1029" s="926"/>
      <c r="C1029" s="939" t="s">
        <v>3070</v>
      </c>
      <c r="D1029" s="934"/>
      <c r="E1029" s="934"/>
    </row>
    <row r="1030" spans="1:36" ht="42.75">
      <c r="A1030" s="925" t="s">
        <v>3071</v>
      </c>
      <c r="B1030" s="926"/>
      <c r="C1030" s="945" t="s">
        <v>3072</v>
      </c>
      <c r="D1030" s="924"/>
      <c r="E1030" s="924"/>
    </row>
    <row r="1031" spans="1:36" ht="85.5">
      <c r="A1031" s="925"/>
      <c r="B1031" s="926"/>
      <c r="C1031" s="939" t="s">
        <v>3073</v>
      </c>
      <c r="D1031" s="924"/>
      <c r="E1031" s="924"/>
    </row>
    <row r="1032" spans="1:36" ht="285">
      <c r="A1032" s="925"/>
      <c r="B1032" s="926"/>
      <c r="C1032" s="945" t="s">
        <v>3074</v>
      </c>
      <c r="D1032" s="924"/>
      <c r="E1032" s="924"/>
    </row>
    <row r="1033" spans="1:36" ht="156.75">
      <c r="A1033" s="925"/>
      <c r="B1033" s="926"/>
      <c r="C1033" s="945" t="s">
        <v>3075</v>
      </c>
      <c r="D1033" s="924"/>
      <c r="E1033" s="924"/>
    </row>
    <row r="1034" spans="1:36" ht="228">
      <c r="A1034" s="925"/>
      <c r="B1034" s="926"/>
      <c r="C1034" s="945" t="s">
        <v>3076</v>
      </c>
      <c r="D1034" s="924"/>
      <c r="E1034" s="924"/>
    </row>
    <row r="1035" spans="1:36">
      <c r="A1035" s="925"/>
      <c r="B1035" s="926" t="str">
        <f>B$32</f>
        <v>RA</v>
      </c>
      <c r="C1035" s="957"/>
      <c r="D1035" s="924"/>
      <c r="E1035" s="924"/>
    </row>
    <row r="1036" spans="1:36">
      <c r="A1036" s="942"/>
      <c r="B1036" s="943" t="str">
        <f>B$33</f>
        <v>S1</v>
      </c>
      <c r="C1036" s="947" t="s">
        <v>3077</v>
      </c>
      <c r="D1036" s="944" t="s">
        <v>1318</v>
      </c>
      <c r="E1036" s="944"/>
    </row>
    <row r="1037" spans="1:36">
      <c r="A1037" s="942"/>
      <c r="B1037" s="943" t="str">
        <f>B$34</f>
        <v>S2</v>
      </c>
      <c r="C1037" s="947" t="s">
        <v>1318</v>
      </c>
      <c r="D1037" s="944" t="s">
        <v>1318</v>
      </c>
      <c r="E1037" s="944" t="s">
        <v>1318</v>
      </c>
    </row>
    <row r="1038" spans="1:36">
      <c r="A1038" s="925"/>
      <c r="B1038" s="926" t="str">
        <f>B$35</f>
        <v>S3</v>
      </c>
      <c r="C1038" s="957"/>
      <c r="D1038" s="924"/>
      <c r="E1038" s="924"/>
    </row>
    <row r="1039" spans="1:36">
      <c r="A1039" s="925"/>
      <c r="B1039" s="926" t="str">
        <f>B$36</f>
        <v>S4</v>
      </c>
      <c r="C1039" s="924"/>
      <c r="D1039" s="924"/>
      <c r="E1039" s="924"/>
      <c r="N1039" s="895"/>
      <c r="O1039" s="895"/>
      <c r="P1039" s="895"/>
      <c r="Q1039" s="895"/>
      <c r="R1039" s="895"/>
      <c r="S1039" s="895"/>
      <c r="T1039" s="895"/>
      <c r="U1039" s="895"/>
      <c r="V1039" s="895"/>
      <c r="W1039" s="895"/>
      <c r="X1039" s="895"/>
      <c r="Y1039" s="895"/>
      <c r="Z1039" s="895"/>
      <c r="AA1039" s="895"/>
      <c r="AB1039" s="895"/>
      <c r="AC1039" s="895"/>
      <c r="AD1039" s="895"/>
      <c r="AE1039" s="895"/>
      <c r="AF1039" s="895"/>
      <c r="AG1039" s="895"/>
      <c r="AH1039" s="895"/>
      <c r="AI1039" s="895"/>
      <c r="AJ1039" s="895"/>
    </row>
    <row r="1040" spans="1:36">
      <c r="A1040" s="925"/>
      <c r="B1040" s="926"/>
      <c r="C1040" s="924"/>
      <c r="D1040" s="924"/>
      <c r="E1040" s="924"/>
    </row>
    <row r="1041" spans="1:36" ht="71.25">
      <c r="A1041" s="925" t="s">
        <v>3078</v>
      </c>
      <c r="B1041" s="926"/>
      <c r="C1041" s="945" t="s">
        <v>3079</v>
      </c>
      <c r="D1041" s="924"/>
      <c r="E1041" s="924"/>
    </row>
    <row r="1042" spans="1:36" ht="57">
      <c r="A1042" s="925"/>
      <c r="B1042" s="926"/>
      <c r="C1042" s="939" t="s">
        <v>3080</v>
      </c>
      <c r="D1042" s="924"/>
      <c r="E1042" s="924"/>
    </row>
    <row r="1043" spans="1:36">
      <c r="A1043" s="925"/>
      <c r="B1043" s="926" t="str">
        <f>B$32</f>
        <v>RA</v>
      </c>
      <c r="C1043" s="924"/>
      <c r="D1043" s="924"/>
      <c r="E1043" s="924"/>
    </row>
    <row r="1044" spans="1:36">
      <c r="A1044" s="942"/>
      <c r="B1044" s="943" t="str">
        <f>B$33</f>
        <v>S1</v>
      </c>
      <c r="C1044" s="944" t="s">
        <v>1318</v>
      </c>
      <c r="D1044" s="944" t="s">
        <v>1318</v>
      </c>
      <c r="E1044" s="944"/>
    </row>
    <row r="1045" spans="1:36">
      <c r="A1045" s="942"/>
      <c r="B1045" s="943" t="str">
        <f>B$34</f>
        <v>S2</v>
      </c>
      <c r="C1045" s="944" t="s">
        <v>1318</v>
      </c>
      <c r="D1045" s="944" t="s">
        <v>1318</v>
      </c>
      <c r="E1045" s="944"/>
    </row>
    <row r="1046" spans="1:36">
      <c r="A1046" s="925"/>
      <c r="B1046" s="926" t="str">
        <f>B$35</f>
        <v>S3</v>
      </c>
      <c r="C1046" s="957"/>
      <c r="D1046" s="924"/>
      <c r="E1046" s="924"/>
    </row>
    <row r="1047" spans="1:36">
      <c r="A1047" s="925"/>
      <c r="B1047" s="926" t="str">
        <f>B$36</f>
        <v>S4</v>
      </c>
      <c r="C1047" s="924"/>
      <c r="D1047" s="924" t="s">
        <v>1318</v>
      </c>
      <c r="E1047" s="924"/>
      <c r="N1047" s="895"/>
      <c r="O1047" s="895"/>
      <c r="P1047" s="895"/>
      <c r="Q1047" s="895"/>
      <c r="R1047" s="895"/>
      <c r="S1047" s="895"/>
      <c r="T1047" s="895"/>
      <c r="U1047" s="895"/>
      <c r="V1047" s="895"/>
      <c r="W1047" s="895"/>
      <c r="X1047" s="895"/>
      <c r="Y1047" s="895"/>
      <c r="Z1047" s="895"/>
      <c r="AA1047" s="895"/>
      <c r="AB1047" s="895"/>
      <c r="AC1047" s="895"/>
      <c r="AD1047" s="895"/>
      <c r="AE1047" s="895"/>
      <c r="AF1047" s="895"/>
      <c r="AG1047" s="895"/>
      <c r="AH1047" s="895"/>
      <c r="AI1047" s="895"/>
      <c r="AJ1047" s="895"/>
    </row>
    <row r="1048" spans="1:36">
      <c r="A1048" s="925"/>
      <c r="B1048" s="926"/>
      <c r="C1048" s="924"/>
      <c r="D1048" s="924"/>
      <c r="E1048" s="924"/>
    </row>
    <row r="1049" spans="1:36" ht="85.5">
      <c r="A1049" s="925" t="s">
        <v>3081</v>
      </c>
      <c r="B1049" s="926"/>
      <c r="C1049" s="945" t="s">
        <v>3082</v>
      </c>
      <c r="D1049" s="924"/>
      <c r="E1049" s="924"/>
    </row>
    <row r="1050" spans="1:36" ht="213.75">
      <c r="A1050" s="925"/>
      <c r="B1050" s="926"/>
      <c r="C1050" s="939" t="s">
        <v>3083</v>
      </c>
      <c r="D1050" s="924"/>
      <c r="E1050" s="924"/>
    </row>
    <row r="1051" spans="1:36">
      <c r="A1051" s="925"/>
      <c r="B1051" s="926" t="str">
        <f>B$32</f>
        <v>RA</v>
      </c>
      <c r="C1051" s="924"/>
      <c r="D1051" s="924"/>
      <c r="E1051" s="924"/>
    </row>
    <row r="1052" spans="1:36">
      <c r="A1052" s="942"/>
      <c r="B1052" s="943" t="str">
        <f>B$33</f>
        <v>S1</v>
      </c>
      <c r="C1052" s="944" t="s">
        <v>1318</v>
      </c>
      <c r="D1052" s="944" t="s">
        <v>1318</v>
      </c>
      <c r="E1052" s="944"/>
    </row>
    <row r="1053" spans="1:36">
      <c r="A1053" s="942"/>
      <c r="B1053" s="943" t="str">
        <f>B$34</f>
        <v>S2</v>
      </c>
      <c r="C1053" s="944" t="s">
        <v>1318</v>
      </c>
      <c r="D1053" s="944" t="s">
        <v>1318</v>
      </c>
      <c r="E1053" s="944"/>
    </row>
    <row r="1054" spans="1:36">
      <c r="A1054" s="925"/>
      <c r="B1054" s="926" t="str">
        <f>B$35</f>
        <v>S3</v>
      </c>
      <c r="C1054" s="957"/>
      <c r="D1054" s="924"/>
      <c r="E1054" s="924"/>
    </row>
    <row r="1055" spans="1:36">
      <c r="A1055" s="925"/>
      <c r="B1055" s="926" t="str">
        <f>B$36</f>
        <v>S4</v>
      </c>
      <c r="C1055" s="924"/>
      <c r="D1055" s="924"/>
      <c r="E1055" s="924"/>
      <c r="N1055" s="895"/>
      <c r="O1055" s="895"/>
      <c r="P1055" s="895"/>
      <c r="Q1055" s="895"/>
      <c r="R1055" s="895"/>
      <c r="S1055" s="895"/>
      <c r="T1055" s="895"/>
      <c r="U1055" s="895"/>
      <c r="V1055" s="895"/>
      <c r="W1055" s="895"/>
      <c r="X1055" s="895"/>
      <c r="Y1055" s="895"/>
      <c r="Z1055" s="895"/>
      <c r="AA1055" s="895"/>
      <c r="AB1055" s="895"/>
      <c r="AC1055" s="895"/>
      <c r="AD1055" s="895"/>
      <c r="AE1055" s="895"/>
      <c r="AF1055" s="895"/>
      <c r="AG1055" s="895"/>
      <c r="AH1055" s="895"/>
      <c r="AI1055" s="895"/>
      <c r="AJ1055" s="895"/>
    </row>
    <row r="1056" spans="1:36">
      <c r="A1056" s="925"/>
      <c r="B1056" s="926"/>
      <c r="C1056" s="924"/>
      <c r="D1056" s="924"/>
      <c r="E1056" s="924"/>
    </row>
    <row r="1057" spans="1:36" ht="57">
      <c r="A1057" s="925" t="s">
        <v>3084</v>
      </c>
      <c r="B1057" s="926"/>
      <c r="C1057" s="945" t="s">
        <v>3085</v>
      </c>
      <c r="D1057" s="924"/>
      <c r="E1057" s="924"/>
    </row>
    <row r="1058" spans="1:36" ht="114">
      <c r="A1058" s="925"/>
      <c r="B1058" s="926"/>
      <c r="C1058" s="939" t="s">
        <v>3086</v>
      </c>
      <c r="D1058" s="924"/>
      <c r="E1058" s="924"/>
    </row>
    <row r="1059" spans="1:36">
      <c r="A1059" s="925"/>
      <c r="B1059" s="926" t="str">
        <f>B$32</f>
        <v>RA</v>
      </c>
      <c r="C1059" s="957"/>
      <c r="D1059" s="924"/>
      <c r="E1059" s="924"/>
    </row>
    <row r="1060" spans="1:36">
      <c r="A1060" s="942"/>
      <c r="B1060" s="943" t="str">
        <f>B$33</f>
        <v>S1</v>
      </c>
      <c r="C1060" s="944" t="s">
        <v>1318</v>
      </c>
      <c r="D1060" s="944" t="s">
        <v>1318</v>
      </c>
      <c r="E1060" s="944"/>
    </row>
    <row r="1061" spans="1:36">
      <c r="A1061" s="942"/>
      <c r="B1061" s="943" t="str">
        <f>B$34</f>
        <v>S2</v>
      </c>
      <c r="C1061" s="944" t="s">
        <v>1318</v>
      </c>
      <c r="D1061" s="944" t="s">
        <v>1318</v>
      </c>
      <c r="E1061" s="944"/>
    </row>
    <row r="1062" spans="1:36">
      <c r="A1062" s="925"/>
      <c r="B1062" s="926" t="str">
        <f>B$35</f>
        <v>S3</v>
      </c>
      <c r="C1062" s="957"/>
      <c r="D1062" s="924"/>
      <c r="E1062" s="924"/>
    </row>
    <row r="1063" spans="1:36">
      <c r="A1063" s="925"/>
      <c r="B1063" s="926" t="str">
        <f>B$36</f>
        <v>S4</v>
      </c>
      <c r="C1063" s="924"/>
      <c r="D1063" s="924" t="s">
        <v>1318</v>
      </c>
      <c r="E1063" s="924"/>
      <c r="N1063" s="895"/>
      <c r="O1063" s="895"/>
      <c r="P1063" s="895"/>
      <c r="Q1063" s="895"/>
      <c r="R1063" s="895"/>
      <c r="S1063" s="895"/>
      <c r="T1063" s="895"/>
      <c r="U1063" s="895"/>
      <c r="V1063" s="895"/>
      <c r="W1063" s="895"/>
      <c r="X1063" s="895"/>
      <c r="Y1063" s="895"/>
      <c r="Z1063" s="895"/>
      <c r="AA1063" s="895"/>
      <c r="AB1063" s="895"/>
      <c r="AC1063" s="895"/>
      <c r="AD1063" s="895"/>
      <c r="AE1063" s="895"/>
      <c r="AF1063" s="895"/>
      <c r="AG1063" s="895"/>
      <c r="AH1063" s="895"/>
      <c r="AI1063" s="895"/>
      <c r="AJ1063" s="895"/>
    </row>
    <row r="1064" spans="1:36">
      <c r="A1064" s="925"/>
      <c r="B1064" s="926"/>
      <c r="C1064" s="924"/>
      <c r="D1064" s="924"/>
      <c r="E1064" s="924"/>
    </row>
    <row r="1065" spans="1:36" ht="156.75">
      <c r="A1065" s="925" t="s">
        <v>3087</v>
      </c>
      <c r="B1065" s="926"/>
      <c r="C1065" s="934" t="s">
        <v>3088</v>
      </c>
      <c r="D1065" s="924"/>
      <c r="E1065" s="924"/>
    </row>
    <row r="1066" spans="1:36" ht="57">
      <c r="A1066" s="925"/>
      <c r="B1066" s="926"/>
      <c r="C1066" s="939" t="s">
        <v>3089</v>
      </c>
      <c r="D1066" s="924"/>
      <c r="E1066" s="924"/>
    </row>
    <row r="1067" spans="1:36">
      <c r="A1067" s="925"/>
      <c r="B1067" s="926" t="str">
        <f>B$32</f>
        <v>RA</v>
      </c>
      <c r="C1067" s="957"/>
      <c r="D1067" s="924"/>
      <c r="E1067" s="924"/>
    </row>
    <row r="1068" spans="1:36">
      <c r="A1068" s="942"/>
      <c r="B1068" s="943" t="str">
        <f>B$33</f>
        <v>S1</v>
      </c>
      <c r="C1068" s="944" t="s">
        <v>1318</v>
      </c>
      <c r="D1068" s="944" t="s">
        <v>1318</v>
      </c>
      <c r="E1068" s="944"/>
    </row>
    <row r="1069" spans="1:36">
      <c r="A1069" s="942"/>
      <c r="B1069" s="943" t="str">
        <f>B$34</f>
        <v>S2</v>
      </c>
      <c r="C1069" s="944" t="s">
        <v>1318</v>
      </c>
      <c r="D1069" s="944" t="s">
        <v>1318</v>
      </c>
      <c r="E1069" s="944"/>
    </row>
    <row r="1070" spans="1:36">
      <c r="A1070" s="925"/>
      <c r="B1070" s="926" t="str">
        <f>B$35</f>
        <v>S3</v>
      </c>
      <c r="C1070" s="957"/>
      <c r="D1070" s="924"/>
      <c r="E1070" s="924"/>
    </row>
    <row r="1071" spans="1:36">
      <c r="A1071" s="925"/>
      <c r="B1071" s="926" t="str">
        <f>B$36</f>
        <v>S4</v>
      </c>
      <c r="C1071" s="924"/>
      <c r="D1071" s="924" t="s">
        <v>1318</v>
      </c>
      <c r="E1071" s="924"/>
      <c r="N1071" s="895"/>
      <c r="O1071" s="895"/>
      <c r="P1071" s="895"/>
      <c r="Q1071" s="895"/>
      <c r="R1071" s="895"/>
      <c r="S1071" s="895"/>
      <c r="T1071" s="895"/>
      <c r="U1071" s="895"/>
      <c r="V1071" s="895"/>
      <c r="W1071" s="895"/>
      <c r="X1071" s="895"/>
      <c r="Y1071" s="895"/>
      <c r="Z1071" s="895"/>
      <c r="AA1071" s="895"/>
      <c r="AB1071" s="895"/>
      <c r="AC1071" s="895"/>
      <c r="AD1071" s="895"/>
      <c r="AE1071" s="895"/>
      <c r="AF1071" s="895"/>
      <c r="AG1071" s="895"/>
      <c r="AH1071" s="895"/>
      <c r="AI1071" s="895"/>
      <c r="AJ1071" s="895"/>
    </row>
    <row r="1072" spans="1:36">
      <c r="A1072" s="925"/>
      <c r="B1072" s="926"/>
      <c r="C1072" s="924"/>
      <c r="D1072" s="924"/>
      <c r="E1072" s="924"/>
    </row>
    <row r="1073" spans="1:36" ht="57">
      <c r="A1073" s="925" t="s">
        <v>3090</v>
      </c>
      <c r="B1073" s="926"/>
      <c r="C1073" s="945" t="s">
        <v>3091</v>
      </c>
      <c r="D1073" s="924"/>
      <c r="E1073" s="924"/>
    </row>
    <row r="1074" spans="1:36" ht="28.5">
      <c r="A1074" s="925"/>
      <c r="B1074" s="926"/>
      <c r="C1074" s="939" t="s">
        <v>3092</v>
      </c>
      <c r="D1074" s="924"/>
      <c r="E1074" s="924"/>
    </row>
    <row r="1075" spans="1:36" ht="45.6" customHeight="1">
      <c r="A1075" s="925"/>
      <c r="B1075" s="926" t="str">
        <f>B$32</f>
        <v>RA</v>
      </c>
      <c r="C1075" s="957"/>
      <c r="D1075" s="924"/>
      <c r="E1075" s="924"/>
    </row>
    <row r="1076" spans="1:36">
      <c r="A1076" s="942"/>
      <c r="B1076" s="943" t="str">
        <f>B$33</f>
        <v>S1</v>
      </c>
      <c r="C1076" s="944" t="s">
        <v>1318</v>
      </c>
      <c r="D1076" s="944" t="s">
        <v>1318</v>
      </c>
      <c r="E1076" s="944"/>
    </row>
    <row r="1077" spans="1:36">
      <c r="A1077" s="942"/>
      <c r="B1077" s="943" t="str">
        <f>B$34</f>
        <v>S2</v>
      </c>
      <c r="C1077" s="944" t="s">
        <v>1318</v>
      </c>
      <c r="D1077" s="944" t="s">
        <v>1318</v>
      </c>
      <c r="E1077" s="944"/>
    </row>
    <row r="1078" spans="1:36">
      <c r="A1078" s="925"/>
      <c r="B1078" s="926" t="str">
        <f>B$35</f>
        <v>S3</v>
      </c>
      <c r="C1078" s="957"/>
      <c r="D1078" s="924"/>
      <c r="E1078" s="924"/>
    </row>
    <row r="1079" spans="1:36">
      <c r="A1079" s="925"/>
      <c r="B1079" s="926" t="str">
        <f>B$36</f>
        <v>S4</v>
      </c>
      <c r="C1079" s="924"/>
      <c r="D1079" s="924"/>
      <c r="E1079" s="924"/>
      <c r="N1079" s="895"/>
      <c r="O1079" s="895"/>
      <c r="P1079" s="895"/>
      <c r="Q1079" s="895"/>
      <c r="R1079" s="895"/>
      <c r="S1079" s="895"/>
      <c r="T1079" s="895"/>
      <c r="U1079" s="895"/>
      <c r="V1079" s="895"/>
      <c r="W1079" s="895"/>
      <c r="X1079" s="895"/>
      <c r="Y1079" s="895"/>
      <c r="Z1079" s="895"/>
      <c r="AA1079" s="895"/>
      <c r="AB1079" s="895"/>
      <c r="AC1079" s="895"/>
      <c r="AD1079" s="895"/>
      <c r="AE1079" s="895"/>
      <c r="AF1079" s="895"/>
      <c r="AG1079" s="895"/>
      <c r="AH1079" s="895"/>
      <c r="AI1079" s="895"/>
      <c r="AJ1079" s="895"/>
    </row>
    <row r="1080" spans="1:36">
      <c r="A1080" s="925"/>
      <c r="B1080" s="926"/>
      <c r="C1080" s="924"/>
      <c r="D1080" s="924"/>
      <c r="E1080" s="924"/>
    </row>
    <row r="1081" spans="1:36" ht="71.25">
      <c r="A1081" s="925" t="s">
        <v>3093</v>
      </c>
      <c r="B1081" s="926"/>
      <c r="C1081" s="945" t="s">
        <v>3094</v>
      </c>
      <c r="D1081" s="924"/>
      <c r="E1081" s="924"/>
    </row>
    <row r="1082" spans="1:36" ht="85.5">
      <c r="A1082" s="925"/>
      <c r="B1082" s="926"/>
      <c r="C1082" s="939" t="s">
        <v>3095</v>
      </c>
      <c r="D1082" s="924"/>
      <c r="E1082" s="924"/>
    </row>
    <row r="1083" spans="1:36">
      <c r="A1083" s="925"/>
      <c r="B1083" s="926" t="str">
        <f>B$32</f>
        <v>RA</v>
      </c>
      <c r="C1083" s="958"/>
      <c r="D1083" s="924"/>
      <c r="E1083" s="924"/>
    </row>
    <row r="1084" spans="1:36">
      <c r="A1084" s="942"/>
      <c r="B1084" s="943" t="str">
        <f>B$33</f>
        <v>S1</v>
      </c>
      <c r="C1084" s="944" t="s">
        <v>1318</v>
      </c>
      <c r="D1084" s="944" t="s">
        <v>1318</v>
      </c>
      <c r="E1084" s="944"/>
    </row>
    <row r="1085" spans="1:36">
      <c r="A1085" s="942"/>
      <c r="B1085" s="943" t="str">
        <f>B$34</f>
        <v>S2</v>
      </c>
      <c r="C1085" s="944" t="s">
        <v>1318</v>
      </c>
      <c r="D1085" s="944" t="s">
        <v>1318</v>
      </c>
      <c r="E1085" s="944"/>
    </row>
    <row r="1086" spans="1:36">
      <c r="A1086" s="925"/>
      <c r="B1086" s="926" t="str">
        <f>B$35</f>
        <v>S3</v>
      </c>
      <c r="C1086" s="958"/>
      <c r="D1086" s="924"/>
      <c r="E1086" s="924"/>
    </row>
    <row r="1087" spans="1:36">
      <c r="A1087" s="925"/>
      <c r="B1087" s="926" t="str">
        <f>B$36</f>
        <v>S4</v>
      </c>
      <c r="C1087" s="924"/>
      <c r="D1087" s="924"/>
      <c r="E1087" s="924"/>
      <c r="N1087" s="895"/>
      <c r="O1087" s="895"/>
      <c r="P1087" s="895"/>
      <c r="Q1087" s="895"/>
      <c r="R1087" s="895"/>
      <c r="S1087" s="895"/>
      <c r="T1087" s="895"/>
      <c r="U1087" s="895"/>
      <c r="V1087" s="895"/>
      <c r="W1087" s="895"/>
      <c r="X1087" s="895"/>
      <c r="Y1087" s="895"/>
      <c r="Z1087" s="895"/>
      <c r="AA1087" s="895"/>
      <c r="AB1087" s="895"/>
      <c r="AC1087" s="895"/>
      <c r="AD1087" s="895"/>
      <c r="AE1087" s="895"/>
      <c r="AF1087" s="895"/>
      <c r="AG1087" s="895"/>
      <c r="AH1087" s="895"/>
      <c r="AI1087" s="895"/>
      <c r="AJ1087" s="895"/>
    </row>
    <row r="1088" spans="1:36">
      <c r="A1088" s="925"/>
      <c r="B1088" s="926"/>
      <c r="C1088" s="924"/>
      <c r="D1088" s="924"/>
      <c r="E1088" s="924"/>
    </row>
    <row r="1089" spans="1:36" ht="57">
      <c r="A1089" s="925" t="s">
        <v>3096</v>
      </c>
      <c r="B1089" s="926"/>
      <c r="C1089" s="934" t="s">
        <v>3097</v>
      </c>
      <c r="D1089" s="924"/>
      <c r="E1089" s="924"/>
    </row>
    <row r="1090" spans="1:36">
      <c r="A1090" s="925"/>
      <c r="B1090" s="926" t="str">
        <f>B$32</f>
        <v>RA</v>
      </c>
      <c r="C1090" s="957"/>
      <c r="D1090" s="924"/>
      <c r="E1090" s="924"/>
    </row>
    <row r="1091" spans="1:36">
      <c r="A1091" s="942"/>
      <c r="B1091" s="943" t="str">
        <f>B$33</f>
        <v>S1</v>
      </c>
      <c r="C1091" s="947" t="s">
        <v>1318</v>
      </c>
      <c r="D1091" s="944" t="s">
        <v>1318</v>
      </c>
      <c r="E1091" s="944"/>
    </row>
    <row r="1092" spans="1:36">
      <c r="A1092" s="942"/>
      <c r="B1092" s="943" t="str">
        <f>B$34</f>
        <v>S2</v>
      </c>
      <c r="C1092" s="944" t="s">
        <v>1318</v>
      </c>
      <c r="D1092" s="944" t="s">
        <v>1318</v>
      </c>
      <c r="E1092" s="944"/>
    </row>
    <row r="1093" spans="1:36">
      <c r="A1093" s="925"/>
      <c r="B1093" s="926" t="str">
        <f>B$35</f>
        <v>S3</v>
      </c>
      <c r="C1093" s="957"/>
      <c r="D1093" s="924"/>
      <c r="E1093" s="924"/>
    </row>
    <row r="1094" spans="1:36">
      <c r="A1094" s="925"/>
      <c r="B1094" s="926" t="str">
        <f>B$36</f>
        <v>S4</v>
      </c>
      <c r="C1094" s="924"/>
      <c r="D1094" s="924"/>
      <c r="E1094" s="924"/>
      <c r="N1094" s="895"/>
      <c r="O1094" s="895"/>
      <c r="P1094" s="895"/>
      <c r="Q1094" s="895"/>
      <c r="R1094" s="895"/>
      <c r="S1094" s="895"/>
      <c r="T1094" s="895"/>
      <c r="U1094" s="895"/>
      <c r="V1094" s="895"/>
      <c r="W1094" s="895"/>
      <c r="X1094" s="895"/>
      <c r="Y1094" s="895"/>
      <c r="Z1094" s="895"/>
      <c r="AA1094" s="895"/>
      <c r="AB1094" s="895"/>
      <c r="AC1094" s="895"/>
      <c r="AD1094" s="895"/>
      <c r="AE1094" s="895"/>
      <c r="AF1094" s="895"/>
      <c r="AG1094" s="895"/>
      <c r="AH1094" s="895"/>
      <c r="AI1094" s="895"/>
      <c r="AJ1094" s="895"/>
    </row>
    <row r="1095" spans="1:36">
      <c r="A1095" s="925"/>
      <c r="B1095" s="926"/>
      <c r="C1095" s="924"/>
      <c r="D1095" s="924"/>
      <c r="E1095" s="924"/>
    </row>
    <row r="1096" spans="1:36" ht="57">
      <c r="A1096" s="925" t="s">
        <v>3098</v>
      </c>
      <c r="B1096" s="926"/>
      <c r="C1096" s="934" t="s">
        <v>3099</v>
      </c>
      <c r="D1096" s="924"/>
      <c r="E1096" s="924"/>
    </row>
    <row r="1097" spans="1:36">
      <c r="A1097" s="925"/>
      <c r="B1097" s="926" t="str">
        <f>B$32</f>
        <v>RA</v>
      </c>
      <c r="C1097" s="957"/>
      <c r="D1097" s="924"/>
      <c r="E1097" s="924"/>
    </row>
    <row r="1098" spans="1:36">
      <c r="A1098" s="942"/>
      <c r="B1098" s="943" t="str">
        <f>B$33</f>
        <v>S1</v>
      </c>
      <c r="C1098" s="947" t="s">
        <v>1318</v>
      </c>
      <c r="D1098" s="944" t="s">
        <v>1318</v>
      </c>
      <c r="E1098" s="944"/>
    </row>
    <row r="1099" spans="1:36">
      <c r="A1099" s="942"/>
      <c r="B1099" s="943" t="str">
        <f>B$34</f>
        <v>S2</v>
      </c>
      <c r="C1099" s="944" t="s">
        <v>1318</v>
      </c>
      <c r="D1099" s="944" t="s">
        <v>1318</v>
      </c>
      <c r="E1099" s="944"/>
    </row>
    <row r="1100" spans="1:36">
      <c r="A1100" s="925"/>
      <c r="B1100" s="926" t="str">
        <f>B$35</f>
        <v>S3</v>
      </c>
      <c r="C1100" s="958"/>
      <c r="D1100" s="924"/>
      <c r="E1100" s="924"/>
    </row>
    <row r="1101" spans="1:36">
      <c r="A1101" s="925"/>
      <c r="B1101" s="926" t="str">
        <f>B$36</f>
        <v>S4</v>
      </c>
      <c r="C1101" s="957"/>
      <c r="D1101" s="924"/>
      <c r="E1101" s="924"/>
      <c r="N1101" s="895"/>
      <c r="O1101" s="895"/>
      <c r="P1101" s="895"/>
      <c r="Q1101" s="895"/>
      <c r="R1101" s="895"/>
      <c r="S1101" s="895"/>
      <c r="T1101" s="895"/>
      <c r="U1101" s="895"/>
      <c r="V1101" s="895"/>
      <c r="W1101" s="895"/>
      <c r="X1101" s="895"/>
      <c r="Y1101" s="895"/>
      <c r="Z1101" s="895"/>
      <c r="AA1101" s="895"/>
      <c r="AB1101" s="895"/>
      <c r="AC1101" s="895"/>
      <c r="AD1101" s="895"/>
      <c r="AE1101" s="895"/>
      <c r="AF1101" s="895"/>
      <c r="AG1101" s="895"/>
      <c r="AH1101" s="895"/>
      <c r="AI1101" s="895"/>
      <c r="AJ1101" s="895"/>
    </row>
    <row r="1102" spans="1:36">
      <c r="A1102" s="925"/>
      <c r="B1102" s="926"/>
      <c r="C1102" s="924"/>
      <c r="D1102" s="924"/>
      <c r="E1102" s="924"/>
    </row>
    <row r="1103" spans="1:36" ht="171">
      <c r="A1103" s="925" t="s">
        <v>3100</v>
      </c>
      <c r="B1103" s="926"/>
      <c r="C1103" s="934" t="s">
        <v>3101</v>
      </c>
      <c r="D1103" s="924"/>
      <c r="E1103" s="924"/>
    </row>
    <row r="1104" spans="1:36">
      <c r="A1104" s="925"/>
      <c r="B1104" s="926" t="str">
        <f>B$32</f>
        <v>RA</v>
      </c>
      <c r="C1104" s="957"/>
      <c r="D1104" s="924"/>
      <c r="E1104" s="924"/>
    </row>
    <row r="1105" spans="1:36">
      <c r="A1105" s="942"/>
      <c r="B1105" s="943" t="str">
        <f>B$33</f>
        <v>S1</v>
      </c>
      <c r="C1105" s="947" t="s">
        <v>1318</v>
      </c>
      <c r="D1105" s="944" t="s">
        <v>1318</v>
      </c>
      <c r="E1105" s="944"/>
    </row>
    <row r="1106" spans="1:36">
      <c r="A1106" s="942"/>
      <c r="B1106" s="943" t="str">
        <f>B$34</f>
        <v>S2</v>
      </c>
      <c r="C1106" s="944" t="s">
        <v>1318</v>
      </c>
      <c r="D1106" s="944" t="s">
        <v>1318</v>
      </c>
      <c r="E1106" s="944"/>
    </row>
    <row r="1107" spans="1:36">
      <c r="A1107" s="925"/>
      <c r="B1107" s="926" t="str">
        <f>B$35</f>
        <v>S3</v>
      </c>
      <c r="C1107" s="957"/>
      <c r="D1107" s="924"/>
      <c r="E1107" s="924"/>
    </row>
    <row r="1108" spans="1:36">
      <c r="A1108" s="925"/>
      <c r="B1108" s="926" t="str">
        <f>B$36</f>
        <v>S4</v>
      </c>
      <c r="C1108" s="924"/>
      <c r="D1108" s="924"/>
      <c r="E1108" s="924"/>
      <c r="N1108" s="895"/>
      <c r="O1108" s="895"/>
      <c r="P1108" s="895"/>
      <c r="Q1108" s="895"/>
      <c r="R1108" s="895"/>
      <c r="S1108" s="895"/>
      <c r="T1108" s="895"/>
      <c r="U1108" s="895"/>
      <c r="V1108" s="895"/>
      <c r="W1108" s="895"/>
      <c r="X1108" s="895"/>
      <c r="Y1108" s="895"/>
      <c r="Z1108" s="895"/>
      <c r="AA1108" s="895"/>
      <c r="AB1108" s="895"/>
      <c r="AC1108" s="895"/>
      <c r="AD1108" s="895"/>
      <c r="AE1108" s="895"/>
      <c r="AF1108" s="895"/>
      <c r="AG1108" s="895"/>
      <c r="AH1108" s="895"/>
      <c r="AI1108" s="895"/>
      <c r="AJ1108" s="895"/>
    </row>
    <row r="1109" spans="1:36">
      <c r="A1109" s="925"/>
      <c r="B1109" s="926"/>
      <c r="C1109" s="924"/>
      <c r="D1109" s="924"/>
      <c r="E1109" s="924"/>
    </row>
    <row r="1110" spans="1:36" ht="57">
      <c r="A1110" s="925" t="s">
        <v>3102</v>
      </c>
      <c r="B1110" s="926"/>
      <c r="C1110" s="934" t="s">
        <v>3103</v>
      </c>
      <c r="D1110" s="924"/>
      <c r="E1110" s="924"/>
    </row>
    <row r="1111" spans="1:36" ht="28.5">
      <c r="A1111" s="925"/>
      <c r="B1111" s="926"/>
      <c r="C1111" s="939" t="s">
        <v>3104</v>
      </c>
      <c r="D1111" s="924"/>
      <c r="E1111" s="924"/>
    </row>
    <row r="1112" spans="1:36">
      <c r="A1112" s="925"/>
      <c r="B1112" s="926" t="str">
        <f>B$32</f>
        <v>RA</v>
      </c>
      <c r="C1112" s="957"/>
      <c r="D1112" s="924"/>
      <c r="E1112" s="924"/>
    </row>
    <row r="1113" spans="1:36">
      <c r="A1113" s="942"/>
      <c r="B1113" s="943" t="str">
        <f>B$33</f>
        <v>S1</v>
      </c>
      <c r="C1113" s="947" t="s">
        <v>1318</v>
      </c>
      <c r="D1113" s="944" t="s">
        <v>1318</v>
      </c>
      <c r="E1113" s="944"/>
    </row>
    <row r="1114" spans="1:36">
      <c r="A1114" s="942"/>
      <c r="B1114" s="943" t="str">
        <f>B$34</f>
        <v>S2</v>
      </c>
      <c r="C1114" s="944" t="s">
        <v>1318</v>
      </c>
      <c r="D1114" s="944" t="s">
        <v>1318</v>
      </c>
      <c r="E1114" s="944"/>
    </row>
    <row r="1115" spans="1:36">
      <c r="A1115" s="925"/>
      <c r="B1115" s="926" t="str">
        <f>B$35</f>
        <v>S3</v>
      </c>
      <c r="C1115" s="957"/>
      <c r="D1115" s="924"/>
      <c r="E1115" s="924"/>
    </row>
    <row r="1116" spans="1:36">
      <c r="A1116" s="925"/>
      <c r="B1116" s="926" t="str">
        <f>B$36</f>
        <v>S4</v>
      </c>
      <c r="C1116" s="924"/>
      <c r="D1116" s="924"/>
      <c r="E1116" s="924"/>
      <c r="N1116" s="895"/>
      <c r="O1116" s="895"/>
      <c r="P1116" s="895"/>
      <c r="Q1116" s="895"/>
      <c r="R1116" s="895"/>
      <c r="S1116" s="895"/>
      <c r="T1116" s="895"/>
      <c r="U1116" s="895"/>
      <c r="V1116" s="895"/>
      <c r="W1116" s="895"/>
      <c r="X1116" s="895"/>
      <c r="Y1116" s="895"/>
      <c r="Z1116" s="895"/>
      <c r="AA1116" s="895"/>
      <c r="AB1116" s="895"/>
      <c r="AC1116" s="895"/>
      <c r="AD1116" s="895"/>
      <c r="AE1116" s="895"/>
      <c r="AF1116" s="895"/>
      <c r="AG1116" s="895"/>
      <c r="AH1116" s="895"/>
      <c r="AI1116" s="895"/>
      <c r="AJ1116" s="895"/>
    </row>
    <row r="1117" spans="1:36">
      <c r="A1117" s="925"/>
      <c r="B1117" s="926"/>
      <c r="C1117" s="924"/>
      <c r="D1117" s="924"/>
      <c r="E1117" s="924"/>
    </row>
    <row r="1118" spans="1:36" ht="57">
      <c r="A1118" s="925" t="s">
        <v>3105</v>
      </c>
      <c r="B1118" s="926"/>
      <c r="C1118" s="934" t="s">
        <v>3106</v>
      </c>
      <c r="D1118" s="924"/>
      <c r="E1118" s="924"/>
    </row>
    <row r="1119" spans="1:36">
      <c r="A1119" s="925"/>
      <c r="B1119" s="926" t="str">
        <f>B$32</f>
        <v>RA</v>
      </c>
      <c r="C1119" s="957"/>
      <c r="D1119" s="924"/>
      <c r="E1119" s="924"/>
    </row>
    <row r="1120" spans="1:36">
      <c r="A1120" s="942"/>
      <c r="B1120" s="943" t="str">
        <f>B$33</f>
        <v>S1</v>
      </c>
      <c r="C1120" s="947" t="s">
        <v>1318</v>
      </c>
      <c r="D1120" s="944" t="s">
        <v>1318</v>
      </c>
      <c r="E1120" s="944"/>
    </row>
    <row r="1121" spans="1:36">
      <c r="A1121" s="942"/>
      <c r="B1121" s="943" t="str">
        <f>B$34</f>
        <v>S2</v>
      </c>
      <c r="C1121" s="944" t="s">
        <v>1318</v>
      </c>
      <c r="D1121" s="944" t="s">
        <v>1318</v>
      </c>
      <c r="E1121" s="944"/>
    </row>
    <row r="1122" spans="1:36">
      <c r="A1122" s="925"/>
      <c r="B1122" s="926" t="str">
        <f>B$35</f>
        <v>S3</v>
      </c>
      <c r="C1122" s="957"/>
      <c r="D1122" s="924"/>
      <c r="E1122" s="924"/>
    </row>
    <row r="1123" spans="1:36">
      <c r="A1123" s="925"/>
      <c r="B1123" s="926" t="str">
        <f>B$36</f>
        <v>S4</v>
      </c>
      <c r="C1123" s="924"/>
      <c r="D1123" s="924"/>
      <c r="E1123" s="924"/>
      <c r="N1123" s="895"/>
      <c r="O1123" s="895"/>
      <c r="P1123" s="895"/>
      <c r="Q1123" s="895"/>
      <c r="R1123" s="895"/>
      <c r="S1123" s="895"/>
      <c r="T1123" s="895"/>
      <c r="U1123" s="895"/>
      <c r="V1123" s="895"/>
      <c r="W1123" s="895"/>
      <c r="X1123" s="895"/>
      <c r="Y1123" s="895"/>
      <c r="Z1123" s="895"/>
      <c r="AA1123" s="895"/>
      <c r="AB1123" s="895"/>
      <c r="AC1123" s="895"/>
      <c r="AD1123" s="895"/>
      <c r="AE1123" s="895"/>
      <c r="AF1123" s="895"/>
      <c r="AG1123" s="895"/>
      <c r="AH1123" s="895"/>
      <c r="AI1123" s="895"/>
      <c r="AJ1123" s="895"/>
    </row>
    <row r="1124" spans="1:36">
      <c r="A1124" s="925"/>
      <c r="B1124" s="926"/>
      <c r="C1124" s="924"/>
      <c r="D1124" s="924"/>
      <c r="E1124" s="924"/>
    </row>
    <row r="1125" spans="1:36" ht="57">
      <c r="A1125" s="925" t="s">
        <v>3107</v>
      </c>
      <c r="B1125" s="926"/>
      <c r="C1125" s="934" t="s">
        <v>3108</v>
      </c>
      <c r="D1125" s="924"/>
      <c r="E1125" s="924"/>
    </row>
    <row r="1126" spans="1:36" ht="57">
      <c r="A1126" s="925"/>
      <c r="B1126" s="926"/>
      <c r="C1126" s="939" t="s">
        <v>3109</v>
      </c>
      <c r="D1126" s="924"/>
      <c r="E1126" s="924"/>
    </row>
    <row r="1127" spans="1:36">
      <c r="A1127" s="925"/>
      <c r="B1127" s="926" t="str">
        <f>B$32</f>
        <v>RA</v>
      </c>
      <c r="C1127" s="957"/>
      <c r="D1127" s="924"/>
      <c r="E1127" s="924"/>
    </row>
    <row r="1128" spans="1:36">
      <c r="A1128" s="942"/>
      <c r="B1128" s="943" t="str">
        <f>B$33</f>
        <v>S1</v>
      </c>
      <c r="C1128" s="947" t="s">
        <v>1318</v>
      </c>
      <c r="D1128" s="944" t="s">
        <v>1318</v>
      </c>
      <c r="E1128" s="944"/>
    </row>
    <row r="1129" spans="1:36">
      <c r="A1129" s="942"/>
      <c r="B1129" s="943" t="str">
        <f>B$34</f>
        <v>S2</v>
      </c>
      <c r="C1129" s="944" t="s">
        <v>1318</v>
      </c>
      <c r="D1129" s="944" t="s">
        <v>1318</v>
      </c>
      <c r="E1129" s="944"/>
    </row>
    <row r="1130" spans="1:36">
      <c r="A1130" s="925"/>
      <c r="B1130" s="926" t="str">
        <f>B$35</f>
        <v>S3</v>
      </c>
      <c r="C1130" s="957"/>
      <c r="D1130" s="924"/>
      <c r="E1130" s="924"/>
    </row>
    <row r="1131" spans="1:36">
      <c r="A1131" s="925"/>
      <c r="B1131" s="926" t="str">
        <f>B$36</f>
        <v>S4</v>
      </c>
      <c r="C1131" s="924"/>
      <c r="D1131" s="924"/>
      <c r="E1131" s="924"/>
      <c r="N1131" s="895"/>
      <c r="O1131" s="895"/>
      <c r="P1131" s="895"/>
      <c r="Q1131" s="895"/>
      <c r="R1131" s="895"/>
      <c r="S1131" s="895"/>
      <c r="T1131" s="895"/>
      <c r="U1131" s="895"/>
      <c r="V1131" s="895"/>
      <c r="W1131" s="895"/>
      <c r="X1131" s="895"/>
      <c r="Y1131" s="895"/>
      <c r="Z1131" s="895"/>
      <c r="AA1131" s="895"/>
      <c r="AB1131" s="895"/>
      <c r="AC1131" s="895"/>
      <c r="AD1131" s="895"/>
      <c r="AE1131" s="895"/>
      <c r="AF1131" s="895"/>
      <c r="AG1131" s="895"/>
      <c r="AH1131" s="895"/>
      <c r="AI1131" s="895"/>
      <c r="AJ1131" s="895"/>
    </row>
    <row r="1132" spans="1:36">
      <c r="A1132" s="925"/>
      <c r="B1132" s="926"/>
      <c r="C1132" s="924"/>
      <c r="D1132" s="924"/>
      <c r="E1132" s="924"/>
    </row>
    <row r="1133" spans="1:36" ht="57">
      <c r="A1133" s="925" t="s">
        <v>3110</v>
      </c>
      <c r="B1133" s="926"/>
      <c r="C1133" s="934" t="s">
        <v>3111</v>
      </c>
      <c r="D1133" s="924"/>
      <c r="E1133" s="924"/>
    </row>
    <row r="1134" spans="1:36">
      <c r="A1134" s="925"/>
      <c r="B1134" s="926" t="str">
        <f>B$32</f>
        <v>RA</v>
      </c>
      <c r="C1134" s="957"/>
      <c r="D1134" s="924"/>
      <c r="E1134" s="924"/>
    </row>
    <row r="1135" spans="1:36">
      <c r="A1135" s="942"/>
      <c r="B1135" s="943" t="str">
        <f>B$33</f>
        <v>S1</v>
      </c>
      <c r="C1135" s="947" t="s">
        <v>1318</v>
      </c>
      <c r="D1135" s="944" t="s">
        <v>1318</v>
      </c>
      <c r="E1135" s="944"/>
    </row>
    <row r="1136" spans="1:36">
      <c r="A1136" s="942"/>
      <c r="B1136" s="943" t="str">
        <f>B$34</f>
        <v>S2</v>
      </c>
      <c r="C1136" s="944" t="s">
        <v>1318</v>
      </c>
      <c r="D1136" s="944" t="s">
        <v>1318</v>
      </c>
      <c r="E1136" s="944"/>
    </row>
    <row r="1137" spans="1:36">
      <c r="A1137" s="925"/>
      <c r="B1137" s="926" t="str">
        <f>B$35</f>
        <v>S3</v>
      </c>
      <c r="C1137" s="957"/>
      <c r="D1137" s="924"/>
      <c r="E1137" s="924"/>
    </row>
    <row r="1138" spans="1:36">
      <c r="A1138" s="925"/>
      <c r="B1138" s="926" t="str">
        <f>B$36</f>
        <v>S4</v>
      </c>
      <c r="C1138" s="924"/>
      <c r="D1138" s="924"/>
      <c r="E1138" s="924"/>
      <c r="N1138" s="895"/>
      <c r="O1138" s="895"/>
      <c r="P1138" s="895"/>
      <c r="Q1138" s="895"/>
      <c r="R1138" s="895"/>
      <c r="S1138" s="895"/>
      <c r="T1138" s="895"/>
      <c r="U1138" s="895"/>
      <c r="V1138" s="895"/>
      <c r="W1138" s="895"/>
      <c r="X1138" s="895"/>
      <c r="Y1138" s="895"/>
      <c r="Z1138" s="895"/>
      <c r="AA1138" s="895"/>
      <c r="AB1138" s="895"/>
      <c r="AC1138" s="895"/>
      <c r="AD1138" s="895"/>
      <c r="AE1138" s="895"/>
      <c r="AF1138" s="895"/>
      <c r="AG1138" s="895"/>
      <c r="AH1138" s="895"/>
      <c r="AI1138" s="895"/>
      <c r="AJ1138" s="895"/>
    </row>
    <row r="1139" spans="1:36">
      <c r="A1139" s="925"/>
      <c r="B1139" s="926"/>
      <c r="C1139" s="924"/>
      <c r="D1139" s="924"/>
      <c r="E1139" s="924"/>
    </row>
    <row r="1140" spans="1:36" ht="71.25">
      <c r="A1140" s="925" t="s">
        <v>3112</v>
      </c>
      <c r="B1140" s="926"/>
      <c r="C1140" s="934" t="s">
        <v>3113</v>
      </c>
      <c r="D1140" s="924"/>
      <c r="E1140" s="924"/>
    </row>
    <row r="1141" spans="1:36" ht="213.75">
      <c r="A1141" s="925"/>
      <c r="B1141" s="926"/>
      <c r="C1141" s="939" t="s">
        <v>3114</v>
      </c>
      <c r="D1141" s="924"/>
      <c r="E1141" s="924"/>
    </row>
    <row r="1142" spans="1:36">
      <c r="A1142" s="925"/>
      <c r="B1142" s="926" t="str">
        <f>B$32</f>
        <v>RA</v>
      </c>
      <c r="C1142" s="957"/>
      <c r="D1142" s="924"/>
      <c r="E1142" s="924"/>
    </row>
    <row r="1143" spans="1:36">
      <c r="A1143" s="942"/>
      <c r="B1143" s="943" t="str">
        <f>B$33</f>
        <v>S1</v>
      </c>
      <c r="C1143" s="947" t="s">
        <v>1318</v>
      </c>
      <c r="D1143" s="944" t="s">
        <v>1318</v>
      </c>
      <c r="E1143" s="944"/>
    </row>
    <row r="1144" spans="1:36">
      <c r="A1144" s="942"/>
      <c r="B1144" s="943" t="str">
        <f>B$34</f>
        <v>S2</v>
      </c>
      <c r="C1144" s="944" t="s">
        <v>1318</v>
      </c>
      <c r="D1144" s="944" t="s">
        <v>1318</v>
      </c>
      <c r="E1144" s="944"/>
    </row>
    <row r="1145" spans="1:36">
      <c r="A1145" s="925"/>
      <c r="B1145" s="926" t="str">
        <f>B$35</f>
        <v>S3</v>
      </c>
      <c r="C1145" s="957"/>
      <c r="D1145" s="924"/>
      <c r="E1145" s="924"/>
    </row>
    <row r="1146" spans="1:36">
      <c r="A1146" s="925"/>
      <c r="B1146" s="926" t="str">
        <f>B$36</f>
        <v>S4</v>
      </c>
      <c r="C1146" s="924"/>
      <c r="D1146" s="924"/>
      <c r="E1146" s="924"/>
      <c r="N1146" s="895"/>
      <c r="O1146" s="895"/>
      <c r="P1146" s="895"/>
      <c r="Q1146" s="895"/>
      <c r="R1146" s="895"/>
      <c r="S1146" s="895"/>
      <c r="T1146" s="895"/>
      <c r="U1146" s="895"/>
      <c r="V1146" s="895"/>
      <c r="W1146" s="895"/>
      <c r="X1146" s="895"/>
      <c r="Y1146" s="895"/>
      <c r="Z1146" s="895"/>
      <c r="AA1146" s="895"/>
      <c r="AB1146" s="895"/>
      <c r="AC1146" s="895"/>
      <c r="AD1146" s="895"/>
      <c r="AE1146" s="895"/>
      <c r="AF1146" s="895"/>
      <c r="AG1146" s="895"/>
      <c r="AH1146" s="895"/>
      <c r="AI1146" s="895"/>
      <c r="AJ1146" s="895"/>
    </row>
    <row r="1147" spans="1:36">
      <c r="A1147" s="925"/>
      <c r="B1147" s="926"/>
      <c r="C1147" s="924"/>
      <c r="D1147" s="924"/>
      <c r="E1147" s="924"/>
    </row>
    <row r="1148" spans="1:36" ht="57">
      <c r="A1148" s="925" t="s">
        <v>3115</v>
      </c>
      <c r="B1148" s="926"/>
      <c r="C1148" s="934" t="s">
        <v>3116</v>
      </c>
      <c r="D1148" s="924"/>
      <c r="E1148" s="924"/>
    </row>
    <row r="1149" spans="1:36" ht="42.75">
      <c r="A1149" s="925"/>
      <c r="B1149" s="926"/>
      <c r="C1149" s="939" t="s">
        <v>3117</v>
      </c>
      <c r="D1149" s="924"/>
      <c r="E1149" s="924"/>
    </row>
    <row r="1150" spans="1:36">
      <c r="A1150" s="925"/>
      <c r="B1150" s="926" t="str">
        <f>B$32</f>
        <v>RA</v>
      </c>
      <c r="C1150" s="957"/>
      <c r="D1150" s="924"/>
      <c r="E1150" s="924"/>
    </row>
    <row r="1151" spans="1:36">
      <c r="A1151" s="942"/>
      <c r="B1151" s="943" t="str">
        <f>B$33</f>
        <v>S1</v>
      </c>
      <c r="C1151" s="947" t="s">
        <v>1318</v>
      </c>
      <c r="D1151" s="944" t="s">
        <v>1318</v>
      </c>
      <c r="E1151" s="944"/>
    </row>
    <row r="1152" spans="1:36">
      <c r="A1152" s="942"/>
      <c r="B1152" s="943" t="str">
        <f>B$34</f>
        <v>S2</v>
      </c>
      <c r="C1152" s="944" t="s">
        <v>1318</v>
      </c>
      <c r="D1152" s="944" t="s">
        <v>1318</v>
      </c>
      <c r="E1152" s="944"/>
    </row>
    <row r="1153" spans="1:36">
      <c r="A1153" s="925"/>
      <c r="B1153" s="926" t="str">
        <f>B$35</f>
        <v>S3</v>
      </c>
      <c r="C1153" s="957"/>
      <c r="D1153" s="924"/>
      <c r="E1153" s="924"/>
    </row>
    <row r="1154" spans="1:36">
      <c r="A1154" s="925"/>
      <c r="B1154" s="926" t="str">
        <f>B$36</f>
        <v>S4</v>
      </c>
      <c r="C1154" s="924"/>
      <c r="D1154" s="924"/>
      <c r="E1154" s="924"/>
      <c r="N1154" s="895"/>
      <c r="O1154" s="895"/>
      <c r="P1154" s="895"/>
      <c r="Q1154" s="895"/>
      <c r="R1154" s="895"/>
      <c r="S1154" s="895"/>
      <c r="T1154" s="895"/>
      <c r="U1154" s="895"/>
      <c r="V1154" s="895"/>
      <c r="W1154" s="895"/>
      <c r="X1154" s="895"/>
      <c r="Y1154" s="895"/>
      <c r="Z1154" s="895"/>
      <c r="AA1154" s="895"/>
      <c r="AB1154" s="895"/>
      <c r="AC1154" s="895"/>
      <c r="AD1154" s="895"/>
      <c r="AE1154" s="895"/>
      <c r="AF1154" s="895"/>
      <c r="AG1154" s="895"/>
      <c r="AH1154" s="895"/>
      <c r="AI1154" s="895"/>
      <c r="AJ1154" s="895"/>
    </row>
    <row r="1155" spans="1:36">
      <c r="A1155" s="925"/>
      <c r="B1155" s="926"/>
      <c r="C1155" s="924"/>
      <c r="D1155" s="924"/>
      <c r="E1155" s="924"/>
    </row>
    <row r="1156" spans="1:36" ht="85.5">
      <c r="A1156" s="925" t="s">
        <v>3118</v>
      </c>
      <c r="B1156" s="926"/>
      <c r="C1156" s="934" t="s">
        <v>3119</v>
      </c>
      <c r="D1156" s="924"/>
      <c r="E1156" s="924"/>
    </row>
    <row r="1157" spans="1:36" ht="242.25">
      <c r="A1157" s="925"/>
      <c r="B1157" s="926"/>
      <c r="C1157" s="939" t="s">
        <v>3120</v>
      </c>
      <c r="D1157" s="924"/>
      <c r="E1157" s="924"/>
    </row>
    <row r="1158" spans="1:36">
      <c r="A1158" s="925"/>
      <c r="B1158" s="926" t="str">
        <f>B$32</f>
        <v>RA</v>
      </c>
      <c r="C1158" s="924"/>
      <c r="D1158" s="924"/>
      <c r="E1158" s="924"/>
    </row>
    <row r="1159" spans="1:36">
      <c r="A1159" s="942"/>
      <c r="B1159" s="943" t="str">
        <f>B$33</f>
        <v>S1</v>
      </c>
      <c r="C1159" s="957"/>
      <c r="D1159" s="924"/>
      <c r="E1159" s="944"/>
    </row>
    <row r="1160" spans="1:36">
      <c r="A1160" s="942"/>
      <c r="B1160" s="943" t="str">
        <f>B$34</f>
        <v>S2</v>
      </c>
      <c r="C1160" s="944" t="s">
        <v>1318</v>
      </c>
      <c r="D1160" s="944" t="s">
        <v>1318</v>
      </c>
      <c r="E1160" s="944"/>
    </row>
    <row r="1161" spans="1:36">
      <c r="A1161" s="925"/>
      <c r="B1161" s="926" t="str">
        <f>B$35</f>
        <v>S3</v>
      </c>
      <c r="C1161" s="958"/>
      <c r="D1161" s="924"/>
      <c r="E1161" s="924"/>
    </row>
    <row r="1162" spans="1:36">
      <c r="A1162" s="925"/>
      <c r="B1162" s="926" t="str">
        <f>B$36</f>
        <v>S4</v>
      </c>
      <c r="C1162" s="957"/>
      <c r="D1162" s="924"/>
      <c r="E1162" s="924"/>
      <c r="N1162" s="895"/>
      <c r="O1162" s="895"/>
      <c r="P1162" s="895"/>
      <c r="Q1162" s="895"/>
      <c r="R1162" s="895"/>
      <c r="S1162" s="895"/>
      <c r="T1162" s="895"/>
      <c r="U1162" s="895"/>
      <c r="V1162" s="895"/>
      <c r="W1162" s="895"/>
      <c r="X1162" s="895"/>
      <c r="Y1162" s="895"/>
      <c r="Z1162" s="895"/>
      <c r="AA1162" s="895"/>
      <c r="AB1162" s="895"/>
      <c r="AC1162" s="895"/>
      <c r="AD1162" s="895"/>
      <c r="AE1162" s="895"/>
      <c r="AF1162" s="895"/>
      <c r="AG1162" s="895"/>
      <c r="AH1162" s="895"/>
      <c r="AI1162" s="895"/>
      <c r="AJ1162" s="895"/>
    </row>
    <row r="1163" spans="1:36">
      <c r="A1163" s="925"/>
      <c r="B1163" s="926"/>
      <c r="C1163" s="924"/>
      <c r="D1163" s="924"/>
      <c r="E1163" s="924"/>
    </row>
    <row r="1164" spans="1:36" ht="42.75">
      <c r="A1164" s="925" t="s">
        <v>3121</v>
      </c>
      <c r="B1164" s="926"/>
      <c r="C1164" s="934" t="s">
        <v>3122</v>
      </c>
      <c r="D1164" s="924"/>
      <c r="E1164" s="924"/>
    </row>
    <row r="1165" spans="1:36">
      <c r="A1165" s="925"/>
      <c r="B1165" s="926" t="str">
        <f>B$32</f>
        <v>RA</v>
      </c>
      <c r="C1165" s="924"/>
      <c r="D1165" s="924"/>
      <c r="E1165" s="924"/>
    </row>
    <row r="1166" spans="1:36">
      <c r="A1166" s="942"/>
      <c r="B1166" s="943" t="str">
        <f>B$33</f>
        <v>S1</v>
      </c>
      <c r="C1166" s="947" t="s">
        <v>1318</v>
      </c>
      <c r="D1166" s="944" t="s">
        <v>1318</v>
      </c>
      <c r="E1166" s="944"/>
    </row>
    <row r="1167" spans="1:36">
      <c r="A1167" s="942"/>
      <c r="B1167" s="943" t="str">
        <f>B$34</f>
        <v>S2</v>
      </c>
      <c r="C1167" s="944" t="s">
        <v>1318</v>
      </c>
      <c r="D1167" s="944" t="s">
        <v>1318</v>
      </c>
      <c r="E1167" s="944"/>
    </row>
    <row r="1168" spans="1:36">
      <c r="A1168" s="925"/>
      <c r="B1168" s="926" t="str">
        <f>B$35</f>
        <v>S3</v>
      </c>
      <c r="C1168" s="957"/>
      <c r="D1168" s="924"/>
      <c r="E1168" s="924"/>
    </row>
    <row r="1169" spans="1:36">
      <c r="A1169" s="925"/>
      <c r="B1169" s="926" t="str">
        <f>B$36</f>
        <v>S4</v>
      </c>
      <c r="C1169" s="924"/>
      <c r="D1169" s="924"/>
      <c r="E1169" s="924"/>
      <c r="N1169" s="895"/>
      <c r="O1169" s="895"/>
      <c r="P1169" s="895"/>
      <c r="Q1169" s="895"/>
      <c r="R1169" s="895"/>
      <c r="S1169" s="895"/>
      <c r="T1169" s="895"/>
      <c r="U1169" s="895"/>
      <c r="V1169" s="895"/>
      <c r="W1169" s="895"/>
      <c r="X1169" s="895"/>
      <c r="Y1169" s="895"/>
      <c r="Z1169" s="895"/>
      <c r="AA1169" s="895"/>
      <c r="AB1169" s="895"/>
      <c r="AC1169" s="895"/>
      <c r="AD1169" s="895"/>
      <c r="AE1169" s="895"/>
      <c r="AF1169" s="895"/>
      <c r="AG1169" s="895"/>
      <c r="AH1169" s="895"/>
      <c r="AI1169" s="895"/>
      <c r="AJ1169" s="895"/>
    </row>
    <row r="1170" spans="1:36">
      <c r="A1170" s="925"/>
      <c r="B1170" s="926"/>
      <c r="C1170" s="924"/>
      <c r="D1170" s="924"/>
      <c r="E1170" s="924"/>
    </row>
    <row r="1171" spans="1:36" ht="42.75">
      <c r="A1171" s="935">
        <v>7.2</v>
      </c>
      <c r="B1171" s="936"/>
      <c r="C1171" s="928" t="s">
        <v>3123</v>
      </c>
      <c r="D1171" s="928"/>
      <c r="E1171" s="928"/>
    </row>
    <row r="1172" spans="1:36" ht="42.75">
      <c r="A1172" s="935"/>
      <c r="B1172" s="936"/>
      <c r="C1172" s="946" t="s">
        <v>3124</v>
      </c>
      <c r="D1172" s="928"/>
      <c r="E1172" s="928"/>
    </row>
    <row r="1173" spans="1:36" ht="57">
      <c r="A1173" s="925" t="s">
        <v>3125</v>
      </c>
      <c r="B1173" s="926"/>
      <c r="C1173" s="934" t="s">
        <v>3126</v>
      </c>
      <c r="D1173" s="924"/>
      <c r="E1173" s="924"/>
    </row>
    <row r="1174" spans="1:36" ht="171">
      <c r="A1174" s="925"/>
      <c r="B1174" s="926"/>
      <c r="C1174" s="939" t="s">
        <v>3127</v>
      </c>
      <c r="D1174" s="924"/>
      <c r="E1174" s="924"/>
    </row>
    <row r="1175" spans="1:36">
      <c r="A1175" s="925"/>
      <c r="B1175" s="926" t="str">
        <f>B$32</f>
        <v>RA</v>
      </c>
      <c r="C1175" s="940"/>
      <c r="D1175" s="924"/>
      <c r="E1175" s="924"/>
    </row>
    <row r="1176" spans="1:36">
      <c r="A1176" s="942"/>
      <c r="B1176" s="943" t="str">
        <f>B$33</f>
        <v>S1</v>
      </c>
      <c r="C1176" s="947" t="s">
        <v>1318</v>
      </c>
      <c r="D1176" s="944" t="s">
        <v>1318</v>
      </c>
      <c r="E1176" s="944"/>
    </row>
    <row r="1177" spans="1:36">
      <c r="A1177" s="942"/>
      <c r="B1177" s="943" t="str">
        <f>B$34</f>
        <v>S2</v>
      </c>
      <c r="C1177" s="944" t="s">
        <v>1318</v>
      </c>
      <c r="D1177" s="944" t="s">
        <v>1318</v>
      </c>
      <c r="E1177" s="944"/>
    </row>
    <row r="1178" spans="1:36">
      <c r="A1178" s="925"/>
      <c r="B1178" s="926" t="str">
        <f>B$35</f>
        <v>S3</v>
      </c>
      <c r="C1178" s="940"/>
      <c r="D1178" s="924"/>
      <c r="E1178" s="924"/>
    </row>
    <row r="1179" spans="1:36">
      <c r="A1179" s="925"/>
      <c r="B1179" s="926" t="str">
        <f>B$36</f>
        <v>S4</v>
      </c>
      <c r="C1179" s="924"/>
      <c r="D1179" s="924"/>
      <c r="E1179" s="924"/>
      <c r="N1179" s="895"/>
      <c r="O1179" s="895"/>
      <c r="P1179" s="895"/>
      <c r="Q1179" s="895"/>
      <c r="R1179" s="895"/>
      <c r="S1179" s="895"/>
      <c r="T1179" s="895"/>
      <c r="U1179" s="895"/>
      <c r="V1179" s="895"/>
      <c r="W1179" s="895"/>
      <c r="X1179" s="895"/>
      <c r="Y1179" s="895"/>
      <c r="Z1179" s="895"/>
      <c r="AA1179" s="895"/>
      <c r="AB1179" s="895"/>
      <c r="AC1179" s="895"/>
      <c r="AD1179" s="895"/>
      <c r="AE1179" s="895"/>
      <c r="AF1179" s="895"/>
      <c r="AG1179" s="895"/>
      <c r="AH1179" s="895"/>
      <c r="AI1179" s="895"/>
      <c r="AJ1179" s="895"/>
    </row>
    <row r="1180" spans="1:36">
      <c r="A1180" s="925"/>
      <c r="B1180" s="926"/>
      <c r="C1180" s="924"/>
      <c r="D1180" s="924"/>
      <c r="E1180" s="924"/>
    </row>
    <row r="1181" spans="1:36" ht="28.5">
      <c r="A1181" s="935">
        <v>7.3</v>
      </c>
      <c r="B1181" s="936"/>
      <c r="C1181" s="928" t="s">
        <v>3128</v>
      </c>
      <c r="D1181" s="928"/>
      <c r="E1181" s="928"/>
    </row>
    <row r="1182" spans="1:36" ht="42.75">
      <c r="A1182" s="925" t="s">
        <v>3129</v>
      </c>
      <c r="B1182" s="926"/>
      <c r="C1182" s="934" t="s">
        <v>3130</v>
      </c>
      <c r="D1182" s="924"/>
      <c r="E1182" s="924"/>
    </row>
    <row r="1183" spans="1:36" ht="142.5">
      <c r="A1183" s="925"/>
      <c r="B1183" s="926"/>
      <c r="C1183" s="939" t="s">
        <v>3131</v>
      </c>
      <c r="D1183" s="924"/>
      <c r="E1183" s="924"/>
    </row>
    <row r="1184" spans="1:36">
      <c r="A1184" s="925"/>
      <c r="B1184" s="926" t="str">
        <f>B$32</f>
        <v>RA</v>
      </c>
      <c r="C1184" s="993"/>
      <c r="D1184" s="924"/>
      <c r="E1184" s="924"/>
    </row>
    <row r="1185" spans="1:36">
      <c r="A1185" s="925"/>
      <c r="B1185" s="926" t="str">
        <f>B$33</f>
        <v>S1</v>
      </c>
      <c r="C1185" s="924" t="s">
        <v>1318</v>
      </c>
      <c r="D1185" s="924"/>
      <c r="E1185" s="924"/>
    </row>
    <row r="1186" spans="1:36">
      <c r="A1186" s="925"/>
      <c r="B1186" s="926" t="str">
        <f>B$34</f>
        <v>S2</v>
      </c>
      <c r="C1186" s="924"/>
      <c r="D1186" s="924"/>
      <c r="E1186" s="924"/>
    </row>
    <row r="1187" spans="1:36">
      <c r="A1187" s="925"/>
      <c r="B1187" s="926" t="str">
        <f>B$35</f>
        <v>S3</v>
      </c>
      <c r="C1187" s="993"/>
      <c r="D1187" s="924"/>
      <c r="E1187" s="924"/>
    </row>
    <row r="1188" spans="1:36">
      <c r="A1188" s="925"/>
      <c r="B1188" s="926" t="str">
        <f>B$36</f>
        <v>S4</v>
      </c>
      <c r="C1188" s="924"/>
      <c r="D1188" s="924"/>
      <c r="E1188" s="924"/>
      <c r="N1188" s="895"/>
      <c r="O1188" s="895"/>
      <c r="P1188" s="895"/>
      <c r="Q1188" s="895"/>
      <c r="R1188" s="895"/>
      <c r="S1188" s="895"/>
      <c r="T1188" s="895"/>
      <c r="U1188" s="895"/>
      <c r="V1188" s="895"/>
      <c r="W1188" s="895"/>
      <c r="X1188" s="895"/>
      <c r="Y1188" s="895"/>
      <c r="Z1188" s="895"/>
      <c r="AA1188" s="895"/>
      <c r="AB1188" s="895"/>
      <c r="AC1188" s="895"/>
      <c r="AD1188" s="895"/>
      <c r="AE1188" s="895"/>
      <c r="AF1188" s="895"/>
      <c r="AG1188" s="895"/>
      <c r="AH1188" s="895"/>
      <c r="AI1188" s="895"/>
      <c r="AJ1188" s="895"/>
    </row>
    <row r="1189" spans="1:36">
      <c r="A1189" s="925"/>
      <c r="B1189" s="926"/>
      <c r="C1189" s="924"/>
      <c r="D1189" s="924"/>
      <c r="E1189" s="924"/>
    </row>
    <row r="1190" spans="1:36" ht="28.5">
      <c r="A1190" s="935">
        <v>7.4</v>
      </c>
      <c r="B1190" s="936"/>
      <c r="C1190" s="928" t="s">
        <v>3132</v>
      </c>
      <c r="D1190" s="928"/>
      <c r="E1190" s="928"/>
    </row>
    <row r="1191" spans="1:36" ht="57">
      <c r="A1191" s="935"/>
      <c r="B1191" s="936"/>
      <c r="C1191" s="946" t="s">
        <v>3133</v>
      </c>
      <c r="D1191" s="928"/>
      <c r="E1191" s="928"/>
    </row>
    <row r="1192" spans="1:36" ht="42.75">
      <c r="A1192" s="925" t="s">
        <v>3134</v>
      </c>
      <c r="B1192" s="926"/>
      <c r="C1192" s="934" t="s">
        <v>3135</v>
      </c>
      <c r="D1192" s="924"/>
      <c r="E1192" s="924"/>
    </row>
    <row r="1193" spans="1:36" ht="71.25">
      <c r="A1193" s="925"/>
      <c r="B1193" s="926"/>
      <c r="C1193" s="939" t="s">
        <v>3136</v>
      </c>
      <c r="D1193" s="924"/>
      <c r="E1193" s="924"/>
    </row>
    <row r="1194" spans="1:36">
      <c r="A1194" s="925"/>
      <c r="B1194" s="926" t="str">
        <f>B$32</f>
        <v>RA</v>
      </c>
      <c r="C1194" s="940"/>
      <c r="D1194" s="924"/>
      <c r="E1194" s="924"/>
    </row>
    <row r="1195" spans="1:36">
      <c r="A1195" s="942"/>
      <c r="B1195" s="943" t="str">
        <f>B$33</f>
        <v>S1</v>
      </c>
      <c r="C1195" s="994"/>
      <c r="D1195" s="944" t="s">
        <v>1318</v>
      </c>
      <c r="E1195" s="944"/>
    </row>
    <row r="1196" spans="1:36">
      <c r="A1196" s="942"/>
      <c r="B1196" s="943" t="str">
        <f>B$34</f>
        <v>S2</v>
      </c>
      <c r="C1196" s="944"/>
      <c r="D1196" s="947" t="s">
        <v>1318</v>
      </c>
      <c r="E1196" s="944"/>
    </row>
    <row r="1197" spans="1:36">
      <c r="A1197" s="925"/>
      <c r="B1197" s="926" t="str">
        <f>B$35</f>
        <v>S3</v>
      </c>
      <c r="C1197" s="940"/>
      <c r="D1197" s="924"/>
      <c r="E1197" s="924"/>
    </row>
    <row r="1198" spans="1:36">
      <c r="A1198" s="925"/>
      <c r="B1198" s="926" t="str">
        <f>B$36</f>
        <v>S4</v>
      </c>
      <c r="C1198" s="940"/>
      <c r="D1198" s="924"/>
      <c r="E1198" s="924"/>
      <c r="N1198" s="895"/>
      <c r="O1198" s="895"/>
      <c r="P1198" s="895"/>
      <c r="Q1198" s="895"/>
      <c r="R1198" s="895"/>
      <c r="S1198" s="895"/>
      <c r="T1198" s="895"/>
      <c r="U1198" s="895"/>
      <c r="V1198" s="895"/>
      <c r="W1198" s="895"/>
      <c r="X1198" s="895"/>
      <c r="Y1198" s="895"/>
      <c r="Z1198" s="895"/>
      <c r="AA1198" s="895"/>
      <c r="AB1198" s="895"/>
      <c r="AC1198" s="895"/>
      <c r="AD1198" s="895"/>
      <c r="AE1198" s="895"/>
      <c r="AF1198" s="895"/>
      <c r="AG1198" s="895"/>
      <c r="AH1198" s="895"/>
      <c r="AI1198" s="895"/>
      <c r="AJ1198" s="895"/>
    </row>
    <row r="1199" spans="1:36">
      <c r="A1199" s="925"/>
      <c r="B1199" s="926"/>
      <c r="C1199" s="924"/>
      <c r="D1199" s="924"/>
      <c r="E1199" s="924"/>
    </row>
    <row r="1200" spans="1:36" ht="42.75">
      <c r="A1200" s="925" t="s">
        <v>3137</v>
      </c>
      <c r="B1200" s="926"/>
      <c r="C1200" s="934" t="s">
        <v>3138</v>
      </c>
      <c r="D1200" s="924"/>
      <c r="E1200" s="924"/>
    </row>
    <row r="1201" spans="1:36">
      <c r="A1201" s="925"/>
      <c r="B1201" s="926"/>
      <c r="C1201" s="939" t="s">
        <v>3139</v>
      </c>
      <c r="D1201" s="924"/>
      <c r="E1201" s="924"/>
    </row>
    <row r="1202" spans="1:36">
      <c r="A1202" s="925"/>
      <c r="B1202" s="926" t="str">
        <f>B$32</f>
        <v>RA</v>
      </c>
      <c r="C1202" s="940"/>
      <c r="D1202" s="924"/>
      <c r="E1202" s="924"/>
    </row>
    <row r="1203" spans="1:36">
      <c r="A1203" s="942"/>
      <c r="B1203" s="943" t="str">
        <f>B$33</f>
        <v>S1</v>
      </c>
      <c r="C1203" s="944" t="s">
        <v>1318</v>
      </c>
      <c r="D1203" s="944"/>
      <c r="E1203" s="944"/>
    </row>
    <row r="1204" spans="1:36">
      <c r="A1204" s="925"/>
      <c r="B1204" s="926" t="str">
        <f>B$34</f>
        <v>S2</v>
      </c>
      <c r="C1204" s="924"/>
      <c r="D1204" s="924"/>
      <c r="E1204" s="924"/>
    </row>
    <row r="1205" spans="1:36">
      <c r="A1205" s="925"/>
      <c r="B1205" s="926" t="str">
        <f>B$35</f>
        <v>S3</v>
      </c>
      <c r="C1205" s="940"/>
      <c r="D1205" s="924"/>
      <c r="E1205" s="924"/>
    </row>
    <row r="1206" spans="1:36">
      <c r="A1206" s="925"/>
      <c r="B1206" s="926" t="str">
        <f>B$36</f>
        <v>S4</v>
      </c>
      <c r="C1206" s="940"/>
      <c r="D1206" s="924"/>
      <c r="E1206" s="924"/>
      <c r="N1206" s="895"/>
      <c r="O1206" s="895"/>
      <c r="P1206" s="895"/>
      <c r="Q1206" s="895"/>
      <c r="R1206" s="895"/>
      <c r="S1206" s="895"/>
      <c r="T1206" s="895"/>
      <c r="U1206" s="895"/>
      <c r="V1206" s="895"/>
      <c r="W1206" s="895"/>
      <c r="X1206" s="895"/>
      <c r="Y1206" s="895"/>
      <c r="Z1206" s="895"/>
      <c r="AA1206" s="895"/>
      <c r="AB1206" s="895"/>
      <c r="AC1206" s="895"/>
      <c r="AD1206" s="895"/>
      <c r="AE1206" s="895"/>
      <c r="AF1206" s="895"/>
      <c r="AG1206" s="895"/>
      <c r="AH1206" s="895"/>
      <c r="AI1206" s="895"/>
      <c r="AJ1206" s="895"/>
    </row>
    <row r="1207" spans="1:36">
      <c r="A1207" s="925"/>
      <c r="B1207" s="926"/>
      <c r="C1207" s="924"/>
      <c r="D1207" s="924"/>
      <c r="E1207" s="924"/>
    </row>
    <row r="1208" spans="1:36" ht="114">
      <c r="A1208" s="935">
        <v>8</v>
      </c>
      <c r="B1208" s="936"/>
      <c r="C1208" s="928" t="s">
        <v>3140</v>
      </c>
      <c r="D1208" s="928"/>
      <c r="E1208" s="928"/>
    </row>
    <row r="1209" spans="1:36" ht="114">
      <c r="A1209" s="935"/>
      <c r="B1209" s="936"/>
      <c r="C1209" s="946" t="s">
        <v>3141</v>
      </c>
      <c r="D1209" s="928"/>
      <c r="E1209" s="928"/>
    </row>
    <row r="1210" spans="1:36" ht="57">
      <c r="A1210" s="935">
        <v>8.1</v>
      </c>
      <c r="B1210" s="936"/>
      <c r="C1210" s="928" t="s">
        <v>3142</v>
      </c>
      <c r="D1210" s="928"/>
      <c r="E1210" s="928"/>
    </row>
    <row r="1211" spans="1:36" ht="85.5">
      <c r="A1211" s="925" t="s">
        <v>3143</v>
      </c>
      <c r="B1211" s="926"/>
      <c r="C1211" s="945" t="s">
        <v>3144</v>
      </c>
      <c r="D1211" s="924"/>
      <c r="E1211" s="924"/>
    </row>
    <row r="1212" spans="1:36" ht="171">
      <c r="A1212" s="925"/>
      <c r="B1212" s="926"/>
      <c r="C1212" s="939" t="s">
        <v>3145</v>
      </c>
      <c r="D1212" s="924"/>
      <c r="E1212" s="924"/>
    </row>
    <row r="1213" spans="1:36">
      <c r="A1213" s="925"/>
      <c r="B1213" s="926" t="str">
        <f>B$32</f>
        <v>RA</v>
      </c>
      <c r="C1213" s="924"/>
      <c r="D1213" s="924"/>
      <c r="E1213" s="924"/>
    </row>
    <row r="1214" spans="1:36">
      <c r="A1214" s="942"/>
      <c r="B1214" s="943" t="str">
        <f>B$33</f>
        <v>S1</v>
      </c>
      <c r="C1214" s="944" t="s">
        <v>1318</v>
      </c>
      <c r="D1214" s="944" t="s">
        <v>1318</v>
      </c>
      <c r="E1214" s="944"/>
    </row>
    <row r="1215" spans="1:36">
      <c r="A1215" s="942"/>
      <c r="B1215" s="943" t="str">
        <f>B$34</f>
        <v>S2</v>
      </c>
      <c r="C1215" s="944" t="s">
        <v>1318</v>
      </c>
      <c r="D1215" s="944" t="s">
        <v>1318</v>
      </c>
      <c r="E1215" s="944" t="s">
        <v>1318</v>
      </c>
    </row>
    <row r="1216" spans="1:36">
      <c r="A1216" s="925"/>
      <c r="B1216" s="926" t="str">
        <f>B$35</f>
        <v>S3</v>
      </c>
      <c r="C1216" s="924"/>
      <c r="D1216" s="924"/>
      <c r="E1216" s="924"/>
    </row>
    <row r="1217" spans="1:36">
      <c r="A1217" s="925"/>
      <c r="B1217" s="926" t="str">
        <f>B$36</f>
        <v>S4</v>
      </c>
      <c r="C1217" s="995"/>
      <c r="D1217" s="895"/>
      <c r="E1217" s="924"/>
      <c r="N1217" s="895"/>
      <c r="O1217" s="895"/>
      <c r="P1217" s="895"/>
      <c r="Q1217" s="895"/>
      <c r="R1217" s="895"/>
      <c r="S1217" s="895"/>
      <c r="T1217" s="895"/>
      <c r="U1217" s="895"/>
      <c r="V1217" s="895"/>
      <c r="W1217" s="895"/>
      <c r="X1217" s="895"/>
      <c r="Y1217" s="895"/>
      <c r="Z1217" s="895"/>
      <c r="AA1217" s="895"/>
      <c r="AB1217" s="895"/>
      <c r="AC1217" s="895"/>
      <c r="AD1217" s="895"/>
      <c r="AE1217" s="895"/>
      <c r="AF1217" s="895"/>
      <c r="AG1217" s="895"/>
      <c r="AH1217" s="895"/>
      <c r="AI1217" s="895"/>
      <c r="AJ1217" s="895"/>
    </row>
    <row r="1218" spans="1:36">
      <c r="A1218" s="925"/>
      <c r="B1218" s="926"/>
      <c r="C1218" s="924"/>
      <c r="D1218" s="924"/>
      <c r="E1218" s="924"/>
    </row>
    <row r="1219" spans="1:36" ht="171">
      <c r="A1219" s="935">
        <v>8.1999999999999993</v>
      </c>
      <c r="B1219" s="936"/>
      <c r="C1219" s="928" t="s">
        <v>3146</v>
      </c>
      <c r="D1219" s="928"/>
      <c r="E1219" s="928"/>
    </row>
    <row r="1220" spans="1:36" ht="42.75">
      <c r="A1220" s="925" t="s">
        <v>3147</v>
      </c>
      <c r="B1220" s="926"/>
      <c r="C1220" s="934" t="s">
        <v>3148</v>
      </c>
      <c r="D1220" s="924"/>
      <c r="E1220" s="924"/>
    </row>
    <row r="1221" spans="1:36" ht="28.5">
      <c r="A1221" s="925"/>
      <c r="B1221" s="926"/>
      <c r="C1221" s="939" t="s">
        <v>3149</v>
      </c>
      <c r="D1221" s="924"/>
      <c r="E1221" s="924"/>
    </row>
    <row r="1222" spans="1:36">
      <c r="A1222" s="925"/>
      <c r="B1222" s="926" t="str">
        <f>B$32</f>
        <v>RA</v>
      </c>
      <c r="C1222" s="958"/>
      <c r="D1222" s="924"/>
      <c r="E1222" s="924"/>
    </row>
    <row r="1223" spans="1:36" ht="45">
      <c r="A1223" s="942"/>
      <c r="B1223" s="926" t="str">
        <f>B$33</f>
        <v>S1</v>
      </c>
      <c r="C1223" s="944" t="s">
        <v>3745</v>
      </c>
      <c r="D1223" s="944" t="s">
        <v>2660</v>
      </c>
      <c r="E1223" s="944"/>
    </row>
    <row r="1224" spans="1:36">
      <c r="A1224" s="942"/>
      <c r="B1224" s="943" t="str">
        <f>B$34</f>
        <v>S2</v>
      </c>
      <c r="C1224" s="947" t="s">
        <v>1318</v>
      </c>
      <c r="D1224" s="944" t="s">
        <v>1318</v>
      </c>
      <c r="E1224" s="944" t="s">
        <v>1318</v>
      </c>
    </row>
    <row r="1225" spans="1:36">
      <c r="A1225" s="925"/>
      <c r="B1225" s="926" t="str">
        <f>B$35</f>
        <v>S3</v>
      </c>
      <c r="C1225" s="958"/>
      <c r="D1225" s="924"/>
      <c r="E1225" s="924"/>
    </row>
    <row r="1226" spans="1:36">
      <c r="A1226" s="925"/>
      <c r="B1226" s="926" t="str">
        <f>B$36</f>
        <v>S4</v>
      </c>
      <c r="C1226" s="957"/>
      <c r="D1226" s="924"/>
      <c r="E1226" s="924"/>
      <c r="N1226" s="895"/>
      <c r="O1226" s="895"/>
      <c r="P1226" s="895"/>
      <c r="Q1226" s="895"/>
      <c r="R1226" s="895"/>
      <c r="S1226" s="895"/>
      <c r="T1226" s="895"/>
      <c r="U1226" s="895"/>
      <c r="V1226" s="895"/>
      <c r="W1226" s="895"/>
      <c r="X1226" s="895"/>
      <c r="Y1226" s="895"/>
      <c r="Z1226" s="895"/>
      <c r="AA1226" s="895"/>
      <c r="AB1226" s="895"/>
      <c r="AC1226" s="895"/>
      <c r="AD1226" s="895"/>
      <c r="AE1226" s="895"/>
      <c r="AF1226" s="895"/>
      <c r="AG1226" s="895"/>
      <c r="AH1226" s="895"/>
      <c r="AI1226" s="895"/>
      <c r="AJ1226" s="895"/>
    </row>
    <row r="1227" spans="1:36">
      <c r="A1227" s="925"/>
      <c r="B1227" s="926"/>
      <c r="C1227" s="924"/>
      <c r="D1227" s="924"/>
      <c r="E1227" s="924"/>
    </row>
    <row r="1228" spans="1:36" ht="42.75">
      <c r="A1228" s="925" t="s">
        <v>3150</v>
      </c>
      <c r="B1228" s="926"/>
      <c r="C1228" s="934" t="s">
        <v>3151</v>
      </c>
      <c r="D1228" s="924"/>
      <c r="E1228" s="924"/>
    </row>
    <row r="1229" spans="1:36" ht="42.75">
      <c r="A1229" s="925"/>
      <c r="B1229" s="926"/>
      <c r="C1229" s="939" t="s">
        <v>3152</v>
      </c>
      <c r="D1229" s="924"/>
      <c r="E1229" s="924"/>
    </row>
    <row r="1230" spans="1:36">
      <c r="A1230" s="925"/>
      <c r="B1230" s="926" t="str">
        <f>B$32</f>
        <v>RA</v>
      </c>
      <c r="C1230" s="958"/>
      <c r="D1230" s="924"/>
      <c r="E1230" s="924"/>
    </row>
    <row r="1231" spans="1:36" ht="63.6" customHeight="1">
      <c r="A1231" s="925"/>
      <c r="B1231" s="926" t="str">
        <f>B$33</f>
        <v>S1</v>
      </c>
      <c r="C1231" s="924" t="s">
        <v>3746</v>
      </c>
      <c r="D1231" s="924" t="s">
        <v>2660</v>
      </c>
      <c r="E1231" s="924"/>
    </row>
    <row r="1232" spans="1:36">
      <c r="A1232" s="942"/>
      <c r="B1232" s="943" t="str">
        <f>B$34</f>
        <v>S2</v>
      </c>
      <c r="C1232" s="944" t="s">
        <v>1318</v>
      </c>
      <c r="D1232" s="944" t="s">
        <v>1318</v>
      </c>
      <c r="E1232" s="944"/>
    </row>
    <row r="1233" spans="1:36">
      <c r="A1233" s="925"/>
      <c r="B1233" s="926" t="str">
        <f>B$35</f>
        <v>S3</v>
      </c>
      <c r="C1233" s="958"/>
      <c r="D1233" s="924"/>
      <c r="E1233" s="924"/>
    </row>
    <row r="1234" spans="1:36">
      <c r="A1234" s="925"/>
      <c r="B1234" s="926" t="str">
        <f>B$36</f>
        <v>S4</v>
      </c>
      <c r="C1234" s="957"/>
      <c r="D1234" s="924"/>
      <c r="E1234" s="924"/>
      <c r="N1234" s="895"/>
      <c r="O1234" s="895"/>
      <c r="P1234" s="895"/>
      <c r="Q1234" s="895"/>
      <c r="R1234" s="895"/>
      <c r="S1234" s="895"/>
      <c r="T1234" s="895"/>
      <c r="U1234" s="895"/>
      <c r="V1234" s="895"/>
      <c r="W1234" s="895"/>
      <c r="X1234" s="895"/>
      <c r="Y1234" s="895"/>
      <c r="Z1234" s="895"/>
      <c r="AA1234" s="895"/>
      <c r="AB1234" s="895"/>
      <c r="AC1234" s="895"/>
      <c r="AD1234" s="895"/>
      <c r="AE1234" s="895"/>
      <c r="AF1234" s="895"/>
      <c r="AG1234" s="895"/>
      <c r="AH1234" s="895"/>
      <c r="AI1234" s="895"/>
      <c r="AJ1234" s="895"/>
    </row>
    <row r="1235" spans="1:36">
      <c r="A1235" s="925"/>
      <c r="B1235" s="926"/>
      <c r="C1235" s="924"/>
      <c r="D1235" s="924"/>
      <c r="E1235" s="924"/>
    </row>
    <row r="1236" spans="1:36" ht="42.75">
      <c r="A1236" s="925" t="s">
        <v>3153</v>
      </c>
      <c r="B1236" s="926"/>
      <c r="C1236" s="934" t="s">
        <v>3154</v>
      </c>
      <c r="D1236" s="924"/>
      <c r="E1236" s="924"/>
    </row>
    <row r="1237" spans="1:36">
      <c r="A1237" s="925"/>
      <c r="B1237" s="926" t="str">
        <f>B$32</f>
        <v>RA</v>
      </c>
      <c r="C1237" s="958"/>
      <c r="D1237" s="924"/>
      <c r="E1237" s="924"/>
    </row>
    <row r="1238" spans="1:36" ht="58.5" customHeight="1">
      <c r="A1238" s="925"/>
      <c r="B1238" s="926" t="str">
        <f>B$33</f>
        <v>S1</v>
      </c>
      <c r="C1238" s="924" t="s">
        <v>3747</v>
      </c>
      <c r="D1238" s="924" t="s">
        <v>2660</v>
      </c>
      <c r="E1238" s="924"/>
    </row>
    <row r="1239" spans="1:36">
      <c r="A1239" s="925"/>
      <c r="B1239" s="926" t="str">
        <f>B$34</f>
        <v>S2</v>
      </c>
      <c r="C1239" s="924"/>
      <c r="D1239" s="924"/>
      <c r="E1239" s="924"/>
    </row>
    <row r="1240" spans="1:36">
      <c r="A1240" s="925"/>
      <c r="B1240" s="926" t="str">
        <f>B$35</f>
        <v>S3</v>
      </c>
      <c r="C1240" s="958"/>
      <c r="D1240" s="924"/>
      <c r="E1240" s="924"/>
    </row>
    <row r="1241" spans="1:36">
      <c r="A1241" s="925"/>
      <c r="B1241" s="926" t="str">
        <f>B$36</f>
        <v>S4</v>
      </c>
      <c r="C1241" s="957"/>
      <c r="D1241" s="924"/>
      <c r="E1241" s="924"/>
      <c r="N1241" s="895"/>
      <c r="O1241" s="895"/>
      <c r="P1241" s="895"/>
      <c r="Q1241" s="895"/>
      <c r="R1241" s="895"/>
      <c r="S1241" s="895"/>
      <c r="T1241" s="895"/>
      <c r="U1241" s="895"/>
      <c r="V1241" s="895"/>
      <c r="W1241" s="895"/>
      <c r="X1241" s="895"/>
      <c r="Y1241" s="895"/>
      <c r="Z1241" s="895"/>
      <c r="AA1241" s="895"/>
      <c r="AB1241" s="895"/>
      <c r="AC1241" s="895"/>
      <c r="AD1241" s="895"/>
      <c r="AE1241" s="895"/>
      <c r="AF1241" s="895"/>
      <c r="AG1241" s="895"/>
      <c r="AH1241" s="895"/>
      <c r="AI1241" s="895"/>
      <c r="AJ1241" s="895"/>
    </row>
    <row r="1242" spans="1:36">
      <c r="A1242" s="925"/>
      <c r="B1242" s="926"/>
      <c r="C1242" s="924"/>
      <c r="D1242" s="924"/>
      <c r="E1242" s="924"/>
    </row>
    <row r="1243" spans="1:36" ht="57">
      <c r="A1243" s="925" t="s">
        <v>3155</v>
      </c>
      <c r="B1243" s="926"/>
      <c r="C1243" s="934" t="s">
        <v>3156</v>
      </c>
      <c r="D1243" s="924"/>
      <c r="E1243" s="924"/>
    </row>
    <row r="1244" spans="1:36" ht="299.25">
      <c r="A1244" s="925"/>
      <c r="B1244" s="926"/>
      <c r="C1244" s="939" t="s">
        <v>3157</v>
      </c>
      <c r="D1244" s="924"/>
      <c r="E1244" s="924"/>
    </row>
    <row r="1245" spans="1:36">
      <c r="A1245" s="925"/>
      <c r="B1245" s="926" t="str">
        <f>B$32</f>
        <v>RA</v>
      </c>
      <c r="C1245" s="958"/>
      <c r="D1245" s="924"/>
      <c r="E1245" s="924"/>
    </row>
    <row r="1246" spans="1:36" ht="129" customHeight="1">
      <c r="A1246" s="925"/>
      <c r="B1246" s="926" t="str">
        <f>B$33</f>
        <v>S1</v>
      </c>
      <c r="C1246" s="924" t="s">
        <v>3748</v>
      </c>
      <c r="D1246" s="924" t="s">
        <v>2660</v>
      </c>
      <c r="E1246" s="924"/>
    </row>
    <row r="1247" spans="1:36">
      <c r="A1247" s="925"/>
      <c r="B1247" s="926" t="str">
        <f>B$34</f>
        <v>S2</v>
      </c>
      <c r="C1247" s="924"/>
      <c r="D1247" s="924"/>
      <c r="E1247" s="924"/>
    </row>
    <row r="1248" spans="1:36">
      <c r="A1248" s="925"/>
      <c r="B1248" s="926" t="str">
        <f>B$35</f>
        <v>S3</v>
      </c>
      <c r="C1248" s="958"/>
      <c r="D1248" s="924"/>
      <c r="E1248" s="924"/>
    </row>
    <row r="1249" spans="1:36">
      <c r="A1249" s="925"/>
      <c r="B1249" s="926" t="str">
        <f>B$36</f>
        <v>S4</v>
      </c>
      <c r="C1249" s="957"/>
      <c r="D1249" s="924"/>
      <c r="E1249" s="924"/>
      <c r="N1249" s="895"/>
      <c r="O1249" s="895"/>
      <c r="P1249" s="895"/>
      <c r="Q1249" s="895"/>
      <c r="R1249" s="895"/>
      <c r="S1249" s="895"/>
      <c r="T1249" s="895"/>
      <c r="U1249" s="895"/>
      <c r="V1249" s="895"/>
      <c r="W1249" s="895"/>
      <c r="X1249" s="895"/>
      <c r="Y1249" s="895"/>
      <c r="Z1249" s="895"/>
      <c r="AA1249" s="895"/>
      <c r="AB1249" s="895"/>
      <c r="AC1249" s="895"/>
      <c r="AD1249" s="895"/>
      <c r="AE1249" s="895"/>
      <c r="AF1249" s="895"/>
      <c r="AG1249" s="895"/>
      <c r="AH1249" s="895"/>
      <c r="AI1249" s="895"/>
      <c r="AJ1249" s="895"/>
    </row>
    <row r="1250" spans="1:36">
      <c r="A1250" s="925"/>
      <c r="B1250" s="926"/>
      <c r="C1250" s="924"/>
      <c r="D1250" s="924"/>
      <c r="E1250" s="924"/>
    </row>
    <row r="1251" spans="1:36" ht="42.75">
      <c r="A1251" s="925" t="s">
        <v>3158</v>
      </c>
      <c r="B1251" s="926"/>
      <c r="C1251" s="934" t="s">
        <v>3159</v>
      </c>
      <c r="D1251" s="924"/>
      <c r="E1251" s="924"/>
    </row>
    <row r="1252" spans="1:36" ht="85.5">
      <c r="A1252" s="925"/>
      <c r="B1252" s="926"/>
      <c r="C1252" s="939" t="s">
        <v>3160</v>
      </c>
      <c r="D1252" s="924"/>
      <c r="E1252" s="924"/>
    </row>
    <row r="1253" spans="1:36">
      <c r="A1253" s="925"/>
      <c r="B1253" s="926" t="str">
        <f>B$32</f>
        <v>RA</v>
      </c>
      <c r="C1253" s="975"/>
      <c r="D1253" s="924"/>
      <c r="E1253" s="924"/>
    </row>
    <row r="1254" spans="1:36" ht="125.45" customHeight="1">
      <c r="A1254" s="942"/>
      <c r="B1254" s="926" t="str">
        <f>B$33</f>
        <v>S1</v>
      </c>
      <c r="C1254" s="924" t="s">
        <v>3749</v>
      </c>
      <c r="D1254" s="944" t="s">
        <v>2660</v>
      </c>
      <c r="E1254" s="947" t="s">
        <v>1318</v>
      </c>
    </row>
    <row r="1255" spans="1:36">
      <c r="A1255" s="942"/>
      <c r="B1255" s="943" t="str">
        <f>B$34</f>
        <v>S2</v>
      </c>
      <c r="C1255" s="947" t="s">
        <v>1318</v>
      </c>
      <c r="D1255" s="944" t="s">
        <v>1318</v>
      </c>
      <c r="E1255" s="944"/>
    </row>
    <row r="1256" spans="1:36">
      <c r="A1256" s="925"/>
      <c r="B1256" s="926" t="str">
        <f>B$35</f>
        <v>S3</v>
      </c>
      <c r="C1256" s="975"/>
      <c r="D1256" s="924"/>
      <c r="E1256" s="924"/>
    </row>
    <row r="1257" spans="1:36">
      <c r="A1257" s="925"/>
      <c r="B1257" s="926" t="str">
        <f>B$36</f>
        <v>S4</v>
      </c>
      <c r="C1257" s="975"/>
      <c r="D1257" s="924"/>
      <c r="E1257" s="924"/>
      <c r="N1257" s="895"/>
      <c r="O1257" s="895"/>
      <c r="P1257" s="895"/>
      <c r="Q1257" s="895"/>
      <c r="R1257" s="895"/>
      <c r="S1257" s="895"/>
      <c r="T1257" s="895"/>
      <c r="U1257" s="895"/>
      <c r="V1257" s="895"/>
      <c r="W1257" s="895"/>
      <c r="X1257" s="895"/>
      <c r="Y1257" s="895"/>
      <c r="Z1257" s="895"/>
      <c r="AA1257" s="895"/>
      <c r="AB1257" s="895"/>
      <c r="AC1257" s="895"/>
      <c r="AD1257" s="895"/>
      <c r="AE1257" s="895"/>
      <c r="AF1257" s="895"/>
      <c r="AG1257" s="895"/>
      <c r="AH1257" s="895"/>
      <c r="AI1257" s="895"/>
      <c r="AJ1257" s="895"/>
    </row>
    <row r="1258" spans="1:36">
      <c r="A1258" s="925"/>
      <c r="B1258" s="926"/>
      <c r="C1258" s="924"/>
      <c r="D1258" s="924"/>
      <c r="E1258" s="924"/>
    </row>
    <row r="1259" spans="1:36" ht="28.5">
      <c r="A1259" s="925" t="s">
        <v>3161</v>
      </c>
      <c r="B1259" s="926"/>
      <c r="C1259" s="934" t="s">
        <v>3162</v>
      </c>
      <c r="D1259" s="924"/>
      <c r="E1259" s="924"/>
    </row>
    <row r="1260" spans="1:36" ht="85.5">
      <c r="A1260" s="925"/>
      <c r="B1260" s="926"/>
      <c r="C1260" s="939" t="s">
        <v>3163</v>
      </c>
      <c r="D1260" s="924"/>
      <c r="E1260" s="924"/>
    </row>
    <row r="1261" spans="1:36">
      <c r="A1261" s="925"/>
      <c r="B1261" s="926" t="str">
        <f>B$32</f>
        <v>RA</v>
      </c>
      <c r="C1261" s="971"/>
      <c r="D1261" s="924"/>
      <c r="E1261" s="924"/>
    </row>
    <row r="1262" spans="1:36" ht="60.95" customHeight="1">
      <c r="A1262" s="925"/>
      <c r="B1262" s="926" t="s">
        <v>50</v>
      </c>
      <c r="C1262" s="924" t="s">
        <v>3750</v>
      </c>
      <c r="D1262" s="924" t="s">
        <v>2660</v>
      </c>
      <c r="E1262" s="423"/>
    </row>
    <row r="1263" spans="1:36">
      <c r="A1263" s="925"/>
      <c r="B1263" s="926" t="str">
        <f>B$34</f>
        <v>S2</v>
      </c>
      <c r="C1263" s="924"/>
      <c r="D1263" s="924"/>
      <c r="E1263" s="924"/>
    </row>
    <row r="1264" spans="1:36">
      <c r="A1264" s="925"/>
      <c r="B1264" s="926" t="str">
        <f>B$35</f>
        <v>S3</v>
      </c>
      <c r="C1264" s="958"/>
      <c r="D1264" s="924"/>
      <c r="E1264" s="924"/>
    </row>
    <row r="1265" spans="1:36">
      <c r="A1265" s="925"/>
      <c r="B1265" s="926" t="str">
        <f>B$36</f>
        <v>S4</v>
      </c>
      <c r="C1265" s="957"/>
      <c r="D1265" s="924"/>
      <c r="E1265" s="924"/>
      <c r="N1265" s="895"/>
      <c r="O1265" s="895"/>
      <c r="P1265" s="895"/>
      <c r="Q1265" s="895"/>
      <c r="R1265" s="895"/>
      <c r="S1265" s="895"/>
      <c r="T1265" s="895"/>
      <c r="U1265" s="895"/>
      <c r="V1265" s="895"/>
      <c r="W1265" s="895"/>
      <c r="X1265" s="895"/>
      <c r="Y1265" s="895"/>
      <c r="Z1265" s="895"/>
      <c r="AA1265" s="895"/>
      <c r="AB1265" s="895"/>
      <c r="AC1265" s="895"/>
      <c r="AD1265" s="895"/>
      <c r="AE1265" s="895"/>
      <c r="AF1265" s="895"/>
      <c r="AG1265" s="895"/>
      <c r="AH1265" s="895"/>
      <c r="AI1265" s="895"/>
      <c r="AJ1265" s="895"/>
    </row>
    <row r="1266" spans="1:36">
      <c r="A1266" s="925"/>
      <c r="B1266" s="926"/>
      <c r="C1266" s="924"/>
      <c r="D1266" s="924"/>
      <c r="E1266" s="924"/>
    </row>
    <row r="1267" spans="1:36" ht="57">
      <c r="A1267" s="925" t="s">
        <v>3164</v>
      </c>
      <c r="B1267" s="926"/>
      <c r="C1267" s="934" t="s">
        <v>3165</v>
      </c>
      <c r="D1267" s="924"/>
      <c r="E1267" s="924"/>
    </row>
    <row r="1268" spans="1:36">
      <c r="A1268" s="925"/>
      <c r="B1268" s="926" t="str">
        <f>B$32</f>
        <v>RA</v>
      </c>
      <c r="C1268" s="958"/>
      <c r="D1268" s="924"/>
      <c r="E1268" s="924"/>
    </row>
    <row r="1269" spans="1:36" ht="105.6" customHeight="1">
      <c r="A1269" s="925"/>
      <c r="B1269" s="926" t="str">
        <f>B$33</f>
        <v>S1</v>
      </c>
      <c r="C1269" s="924" t="s">
        <v>3751</v>
      </c>
      <c r="D1269" s="924" t="s">
        <v>2660</v>
      </c>
      <c r="E1269" s="924"/>
    </row>
    <row r="1270" spans="1:36">
      <c r="A1270" s="925"/>
      <c r="B1270" s="926" t="str">
        <f>B$34</f>
        <v>S2</v>
      </c>
      <c r="C1270" s="924"/>
      <c r="D1270" s="924"/>
      <c r="E1270" s="924"/>
    </row>
    <row r="1271" spans="1:36">
      <c r="A1271" s="925"/>
      <c r="B1271" s="926" t="str">
        <f>B$35</f>
        <v>S3</v>
      </c>
      <c r="C1271" s="958"/>
      <c r="D1271" s="924"/>
      <c r="E1271" s="924"/>
    </row>
    <row r="1272" spans="1:36">
      <c r="A1272" s="925"/>
      <c r="B1272" s="926" t="str">
        <f>B$36</f>
        <v>S4</v>
      </c>
      <c r="C1272" s="957"/>
      <c r="D1272" s="924"/>
      <c r="E1272" s="924"/>
      <c r="N1272" s="895"/>
      <c r="O1272" s="895"/>
      <c r="P1272" s="895"/>
      <c r="Q1272" s="895"/>
      <c r="R1272" s="895"/>
      <c r="S1272" s="895"/>
      <c r="T1272" s="895"/>
      <c r="U1272" s="895"/>
      <c r="V1272" s="895"/>
      <c r="W1272" s="895"/>
      <c r="X1272" s="895"/>
      <c r="Y1272" s="895"/>
      <c r="Z1272" s="895"/>
      <c r="AA1272" s="895"/>
      <c r="AB1272" s="895"/>
      <c r="AC1272" s="895"/>
      <c r="AD1272" s="895"/>
      <c r="AE1272" s="895"/>
      <c r="AF1272" s="895"/>
      <c r="AG1272" s="895"/>
      <c r="AH1272" s="895"/>
      <c r="AI1272" s="895"/>
      <c r="AJ1272" s="895"/>
    </row>
    <row r="1273" spans="1:36">
      <c r="A1273" s="925"/>
      <c r="B1273" s="926"/>
      <c r="C1273" s="924"/>
      <c r="D1273" s="924"/>
      <c r="E1273" s="924"/>
    </row>
    <row r="1274" spans="1:36">
      <c r="A1274" s="925" t="s">
        <v>3166</v>
      </c>
      <c r="B1274" s="926"/>
      <c r="C1274" s="934" t="s">
        <v>3167</v>
      </c>
      <c r="D1274" s="924"/>
      <c r="E1274" s="924"/>
    </row>
    <row r="1275" spans="1:36">
      <c r="A1275" s="925"/>
      <c r="B1275" s="926" t="str">
        <f>B$32</f>
        <v>RA</v>
      </c>
      <c r="C1275" s="958"/>
      <c r="D1275" s="924"/>
      <c r="E1275" s="924"/>
    </row>
    <row r="1276" spans="1:36" ht="101.45" customHeight="1">
      <c r="A1276" s="925"/>
      <c r="B1276" s="926" t="str">
        <f>B$33</f>
        <v>S1</v>
      </c>
      <c r="C1276" s="924" t="s">
        <v>3752</v>
      </c>
      <c r="D1276" s="924" t="s">
        <v>2660</v>
      </c>
      <c r="E1276" s="924"/>
    </row>
    <row r="1277" spans="1:36">
      <c r="A1277" s="925"/>
      <c r="B1277" s="926" t="str">
        <f>B$34</f>
        <v>S2</v>
      </c>
      <c r="C1277" s="924"/>
      <c r="D1277" s="924"/>
      <c r="E1277" s="924"/>
    </row>
    <row r="1278" spans="1:36">
      <c r="A1278" s="925"/>
      <c r="B1278" s="926" t="str">
        <f>B$35</f>
        <v>S3</v>
      </c>
      <c r="C1278" s="958"/>
      <c r="D1278" s="924"/>
      <c r="E1278" s="924"/>
    </row>
    <row r="1279" spans="1:36">
      <c r="A1279" s="925"/>
      <c r="B1279" s="926" t="str">
        <f>B$36</f>
        <v>S4</v>
      </c>
      <c r="C1279" s="957"/>
      <c r="D1279" s="924"/>
      <c r="E1279" s="924"/>
      <c r="N1279" s="895"/>
      <c r="O1279" s="895"/>
      <c r="P1279" s="895"/>
      <c r="Q1279" s="895"/>
      <c r="R1279" s="895"/>
      <c r="S1279" s="895"/>
      <c r="T1279" s="895"/>
      <c r="U1279" s="895"/>
      <c r="V1279" s="895"/>
      <c r="W1279" s="895"/>
      <c r="X1279" s="895"/>
      <c r="Y1279" s="895"/>
      <c r="Z1279" s="895"/>
      <c r="AA1279" s="895"/>
      <c r="AB1279" s="895"/>
      <c r="AC1279" s="895"/>
      <c r="AD1279" s="895"/>
      <c r="AE1279" s="895"/>
      <c r="AF1279" s="895"/>
      <c r="AG1279" s="895"/>
      <c r="AH1279" s="895"/>
      <c r="AI1279" s="895"/>
      <c r="AJ1279" s="895"/>
    </row>
    <row r="1280" spans="1:36">
      <c r="A1280" s="925"/>
      <c r="B1280" s="926"/>
      <c r="C1280" s="924"/>
      <c r="D1280" s="924"/>
      <c r="E1280" s="924"/>
    </row>
    <row r="1281" spans="1:36" ht="28.5">
      <c r="A1281" s="925" t="s">
        <v>3168</v>
      </c>
      <c r="B1281" s="926"/>
      <c r="C1281" s="934" t="s">
        <v>3169</v>
      </c>
      <c r="D1281" s="924"/>
      <c r="E1281" s="924"/>
    </row>
    <row r="1282" spans="1:36">
      <c r="A1282" s="925"/>
      <c r="B1282" s="926" t="str">
        <f>B$32</f>
        <v>RA</v>
      </c>
      <c r="C1282" s="941"/>
      <c r="D1282" s="924"/>
      <c r="E1282" s="924"/>
    </row>
    <row r="1283" spans="1:36" ht="55.5" customHeight="1">
      <c r="A1283" s="942"/>
      <c r="B1283" s="926" t="str">
        <f>B$33</f>
        <v>S1</v>
      </c>
      <c r="C1283" s="924" t="s">
        <v>3753</v>
      </c>
      <c r="D1283" s="944" t="s">
        <v>2660</v>
      </c>
      <c r="E1283" s="944"/>
    </row>
    <row r="1284" spans="1:36">
      <c r="A1284" s="925"/>
      <c r="B1284" s="926" t="str">
        <f>B$34</f>
        <v>S2</v>
      </c>
      <c r="C1284" s="924"/>
      <c r="D1284" s="924"/>
      <c r="E1284" s="924"/>
    </row>
    <row r="1285" spans="1:36">
      <c r="A1285" s="925"/>
      <c r="B1285" s="926" t="str">
        <f>B$35</f>
        <v>S3</v>
      </c>
      <c r="C1285" s="958"/>
      <c r="D1285" s="924"/>
      <c r="E1285" s="924"/>
    </row>
    <row r="1286" spans="1:36">
      <c r="A1286" s="925"/>
      <c r="B1286" s="926" t="str">
        <f>B$36</f>
        <v>S4</v>
      </c>
      <c r="C1286" s="957"/>
      <c r="D1286" s="924"/>
      <c r="E1286" s="924"/>
      <c r="N1286" s="895"/>
      <c r="O1286" s="895"/>
      <c r="P1286" s="895"/>
      <c r="Q1286" s="895"/>
      <c r="R1286" s="895"/>
      <c r="S1286" s="895"/>
      <c r="T1286" s="895"/>
      <c r="U1286" s="895"/>
      <c r="V1286" s="895"/>
      <c r="W1286" s="895"/>
      <c r="X1286" s="895"/>
      <c r="Y1286" s="895"/>
      <c r="Z1286" s="895"/>
      <c r="AA1286" s="895"/>
      <c r="AB1286" s="895"/>
      <c r="AC1286" s="895"/>
      <c r="AD1286" s="895"/>
      <c r="AE1286" s="895"/>
      <c r="AF1286" s="895"/>
      <c r="AG1286" s="895"/>
      <c r="AH1286" s="895"/>
      <c r="AI1286" s="895"/>
      <c r="AJ1286" s="895"/>
    </row>
    <row r="1287" spans="1:36">
      <c r="A1287" s="925"/>
      <c r="B1287" s="926"/>
      <c r="C1287" s="924"/>
      <c r="D1287" s="924"/>
      <c r="E1287" s="924"/>
    </row>
    <row r="1288" spans="1:36" ht="28.5">
      <c r="A1288" s="925" t="s">
        <v>3170</v>
      </c>
      <c r="B1288" s="926"/>
      <c r="C1288" s="934" t="s">
        <v>3171</v>
      </c>
      <c r="D1288" s="924"/>
      <c r="E1288" s="924"/>
    </row>
    <row r="1289" spans="1:36" ht="57">
      <c r="A1289" s="925"/>
      <c r="B1289" s="926"/>
      <c r="C1289" s="939" t="s">
        <v>3172</v>
      </c>
      <c r="D1289" s="924"/>
      <c r="E1289" s="924"/>
    </row>
    <row r="1290" spans="1:36">
      <c r="A1290" s="925"/>
      <c r="B1290" s="926" t="str">
        <f>B$32</f>
        <v>RA</v>
      </c>
      <c r="C1290" s="958"/>
      <c r="D1290" s="924"/>
      <c r="E1290" s="924"/>
    </row>
    <row r="1291" spans="1:36" ht="75" customHeight="1">
      <c r="A1291" s="925"/>
      <c r="B1291" s="926" t="str">
        <f>B$33</f>
        <v>S1</v>
      </c>
      <c r="C1291" s="924" t="s">
        <v>3754</v>
      </c>
      <c r="D1291" s="924" t="s">
        <v>2660</v>
      </c>
      <c r="E1291" s="924"/>
    </row>
    <row r="1292" spans="1:36">
      <c r="A1292" s="925"/>
      <c r="B1292" s="926" t="str">
        <f>B$34</f>
        <v>S2</v>
      </c>
      <c r="C1292" s="924"/>
      <c r="D1292" s="924"/>
      <c r="E1292" s="924"/>
    </row>
    <row r="1293" spans="1:36">
      <c r="A1293" s="925"/>
      <c r="B1293" s="926" t="str">
        <f>B$35</f>
        <v>S3</v>
      </c>
      <c r="C1293" s="958"/>
      <c r="D1293" s="924"/>
      <c r="E1293" s="924"/>
    </row>
    <row r="1294" spans="1:36">
      <c r="A1294" s="925"/>
      <c r="B1294" s="926" t="str">
        <f>B$36</f>
        <v>S4</v>
      </c>
      <c r="C1294" s="957"/>
      <c r="D1294" s="924"/>
      <c r="E1294" s="924"/>
      <c r="N1294" s="895"/>
      <c r="O1294" s="895"/>
      <c r="P1294" s="895"/>
      <c r="Q1294" s="895"/>
      <c r="R1294" s="895"/>
      <c r="S1294" s="895"/>
      <c r="T1294" s="895"/>
      <c r="U1294" s="895"/>
      <c r="V1294" s="895"/>
      <c r="W1294" s="895"/>
      <c r="X1294" s="895"/>
      <c r="Y1294" s="895"/>
      <c r="Z1294" s="895"/>
      <c r="AA1294" s="895"/>
      <c r="AB1294" s="895"/>
      <c r="AC1294" s="895"/>
      <c r="AD1294" s="895"/>
      <c r="AE1294" s="895"/>
      <c r="AF1294" s="895"/>
      <c r="AG1294" s="895"/>
      <c r="AH1294" s="895"/>
      <c r="AI1294" s="895"/>
      <c r="AJ1294" s="895"/>
    </row>
    <row r="1295" spans="1:36">
      <c r="A1295" s="925"/>
      <c r="B1295" s="926"/>
      <c r="C1295" s="924"/>
      <c r="D1295" s="924"/>
      <c r="E1295" s="924"/>
    </row>
    <row r="1296" spans="1:36">
      <c r="A1296" s="925"/>
      <c r="B1296" s="926"/>
      <c r="C1296" s="924"/>
      <c r="D1296" s="924"/>
      <c r="E1296" s="924"/>
    </row>
    <row r="1297" spans="1:36" ht="28.5">
      <c r="A1297" s="935">
        <v>8.3000000000000007</v>
      </c>
      <c r="B1297" s="936"/>
      <c r="C1297" s="928" t="s">
        <v>773</v>
      </c>
      <c r="D1297" s="928"/>
      <c r="E1297" s="928"/>
    </row>
    <row r="1298" spans="1:36" ht="71.25">
      <c r="A1298" s="935"/>
      <c r="B1298" s="936"/>
      <c r="C1298" s="946" t="s">
        <v>3173</v>
      </c>
      <c r="D1298" s="928"/>
      <c r="E1298" s="928"/>
    </row>
    <row r="1299" spans="1:36" ht="28.5">
      <c r="A1299" s="925" t="s">
        <v>3174</v>
      </c>
      <c r="B1299" s="926"/>
      <c r="C1299" s="934" t="s">
        <v>3175</v>
      </c>
      <c r="D1299" s="924"/>
      <c r="E1299" s="924"/>
    </row>
    <row r="1300" spans="1:36">
      <c r="A1300" s="925"/>
      <c r="B1300" s="926" t="str">
        <f>B$32</f>
        <v>RA</v>
      </c>
      <c r="C1300" s="924"/>
      <c r="D1300" s="924"/>
      <c r="E1300" s="924"/>
    </row>
    <row r="1301" spans="1:36">
      <c r="A1301" s="942"/>
      <c r="B1301" s="926" t="str">
        <f>B$33</f>
        <v>S1</v>
      </c>
      <c r="C1301" s="947" t="s">
        <v>1318</v>
      </c>
      <c r="D1301" s="944" t="s">
        <v>1318</v>
      </c>
      <c r="E1301" s="944"/>
    </row>
    <row r="1302" spans="1:36">
      <c r="A1302" s="925"/>
      <c r="B1302" s="926" t="str">
        <f>B$34</f>
        <v>S2</v>
      </c>
      <c r="C1302" s="924"/>
      <c r="D1302" s="924"/>
      <c r="E1302" s="924"/>
    </row>
    <row r="1303" spans="1:36">
      <c r="A1303" s="925"/>
      <c r="B1303" s="926" t="str">
        <f>B$35</f>
        <v>S3</v>
      </c>
      <c r="C1303" s="924"/>
      <c r="D1303" s="924"/>
      <c r="E1303" s="924"/>
    </row>
    <row r="1304" spans="1:36">
      <c r="A1304" s="925"/>
      <c r="B1304" s="926" t="str">
        <f>B$36</f>
        <v>S4</v>
      </c>
      <c r="C1304" s="924"/>
      <c r="D1304" s="924"/>
      <c r="E1304" s="924"/>
      <c r="N1304" s="895"/>
      <c r="O1304" s="895"/>
      <c r="P1304" s="895"/>
      <c r="Q1304" s="895"/>
      <c r="R1304" s="895"/>
      <c r="S1304" s="895"/>
      <c r="T1304" s="895"/>
      <c r="U1304" s="895"/>
      <c r="V1304" s="895"/>
      <c r="W1304" s="895"/>
      <c r="X1304" s="895"/>
      <c r="Y1304" s="895"/>
      <c r="Z1304" s="895"/>
      <c r="AA1304" s="895"/>
      <c r="AB1304" s="895"/>
      <c r="AC1304" s="895"/>
      <c r="AD1304" s="895"/>
      <c r="AE1304" s="895"/>
      <c r="AF1304" s="895"/>
      <c r="AG1304" s="895"/>
      <c r="AH1304" s="895"/>
      <c r="AI1304" s="895"/>
      <c r="AJ1304" s="895"/>
    </row>
    <row r="1305" spans="1:36">
      <c r="A1305" s="925"/>
      <c r="B1305" s="926"/>
      <c r="C1305" s="924"/>
      <c r="D1305" s="924"/>
      <c r="E1305" s="924"/>
    </row>
    <row r="1306" spans="1:36" ht="28.5">
      <c r="A1306" s="925" t="s">
        <v>3176</v>
      </c>
      <c r="B1306" s="926"/>
      <c r="C1306" s="934" t="s">
        <v>3177</v>
      </c>
      <c r="D1306" s="924"/>
      <c r="E1306" s="924"/>
    </row>
    <row r="1307" spans="1:36" ht="42.75">
      <c r="A1307" s="925"/>
      <c r="B1307" s="926"/>
      <c r="C1307" s="939" t="s">
        <v>3178</v>
      </c>
      <c r="D1307" s="924"/>
      <c r="E1307" s="924"/>
    </row>
    <row r="1308" spans="1:36">
      <c r="A1308" s="925"/>
      <c r="B1308" s="926" t="str">
        <f>B$32</f>
        <v>RA</v>
      </c>
      <c r="C1308" s="924"/>
      <c r="D1308" s="924"/>
      <c r="E1308" s="924"/>
    </row>
    <row r="1309" spans="1:36">
      <c r="A1309" s="942"/>
      <c r="B1309" s="926" t="str">
        <f>B$33</f>
        <v>S1</v>
      </c>
      <c r="C1309" s="947" t="s">
        <v>1318</v>
      </c>
      <c r="D1309" s="944" t="s">
        <v>1318</v>
      </c>
      <c r="E1309" s="944"/>
    </row>
    <row r="1310" spans="1:36">
      <c r="A1310" s="925"/>
      <c r="B1310" s="926" t="str">
        <f>B$34</f>
        <v>S2</v>
      </c>
      <c r="C1310" s="924"/>
      <c r="D1310" s="924"/>
      <c r="E1310" s="924"/>
    </row>
    <row r="1311" spans="1:36">
      <c r="A1311" s="925"/>
      <c r="B1311" s="926" t="str">
        <f>B$35</f>
        <v>S3</v>
      </c>
      <c r="C1311" s="924" t="s">
        <v>1318</v>
      </c>
      <c r="D1311" s="924"/>
      <c r="E1311" s="924"/>
    </row>
    <row r="1312" spans="1:36">
      <c r="A1312" s="925"/>
      <c r="B1312" s="926" t="str">
        <f>B$36</f>
        <v>S4</v>
      </c>
      <c r="C1312" s="924"/>
      <c r="D1312" s="924"/>
      <c r="E1312" s="924"/>
      <c r="N1312" s="895"/>
      <c r="O1312" s="895"/>
      <c r="P1312" s="895"/>
      <c r="Q1312" s="895"/>
      <c r="R1312" s="895"/>
      <c r="S1312" s="895"/>
      <c r="T1312" s="895"/>
      <c r="U1312" s="895"/>
      <c r="V1312" s="895"/>
      <c r="W1312" s="895"/>
      <c r="X1312" s="895"/>
      <c r="Y1312" s="895"/>
      <c r="Z1312" s="895"/>
      <c r="AA1312" s="895"/>
      <c r="AB1312" s="895"/>
      <c r="AC1312" s="895"/>
      <c r="AD1312" s="895"/>
      <c r="AE1312" s="895"/>
      <c r="AF1312" s="895"/>
      <c r="AG1312" s="895"/>
      <c r="AH1312" s="895"/>
      <c r="AI1312" s="895"/>
      <c r="AJ1312" s="895"/>
    </row>
    <row r="1313" spans="1:36">
      <c r="A1313" s="925"/>
      <c r="B1313" s="926"/>
      <c r="C1313" s="924"/>
      <c r="D1313" s="924"/>
      <c r="E1313" s="924"/>
    </row>
    <row r="1314" spans="1:36" ht="28.5">
      <c r="A1314" s="935">
        <v>8.4</v>
      </c>
      <c r="B1314" s="936"/>
      <c r="C1314" s="928" t="s">
        <v>3179</v>
      </c>
      <c r="D1314" s="928"/>
      <c r="E1314" s="928"/>
    </row>
    <row r="1315" spans="1:36" ht="28.5">
      <c r="A1315" s="925" t="s">
        <v>3180</v>
      </c>
      <c r="B1315"/>
      <c r="C1315" s="934" t="s">
        <v>3181</v>
      </c>
      <c r="D1315" s="924"/>
      <c r="E1315" s="924"/>
    </row>
    <row r="1316" spans="1:36">
      <c r="A1316" s="925"/>
      <c r="B1316" s="926" t="str">
        <f>B$32</f>
        <v>RA</v>
      </c>
      <c r="C1316" s="924"/>
      <c r="D1316" s="924"/>
      <c r="E1316" s="924"/>
    </row>
    <row r="1317" spans="1:36">
      <c r="A1317" s="925"/>
      <c r="B1317" s="926" t="str">
        <f>B$33</f>
        <v>S1</v>
      </c>
      <c r="C1317" s="924" t="s">
        <v>1318</v>
      </c>
      <c r="D1317" s="924"/>
      <c r="E1317" s="924"/>
    </row>
    <row r="1318" spans="1:36">
      <c r="A1318" s="942"/>
      <c r="B1318" s="943" t="str">
        <f>B$34</f>
        <v>S2</v>
      </c>
      <c r="C1318" s="947" t="s">
        <v>1318</v>
      </c>
      <c r="D1318" s="944" t="s">
        <v>1318</v>
      </c>
      <c r="E1318" s="944"/>
    </row>
    <row r="1319" spans="1:36">
      <c r="A1319" s="925"/>
      <c r="B1319" s="926" t="str">
        <f>B$35</f>
        <v>S3</v>
      </c>
      <c r="C1319" s="924"/>
      <c r="D1319" s="924"/>
      <c r="E1319" s="924"/>
    </row>
    <row r="1320" spans="1:36">
      <c r="A1320" s="925"/>
      <c r="B1320" s="926" t="str">
        <f>B$36</f>
        <v>S4</v>
      </c>
      <c r="C1320" s="924"/>
      <c r="D1320" s="924"/>
      <c r="E1320" s="924"/>
      <c r="N1320" s="895"/>
      <c r="O1320" s="895"/>
      <c r="P1320" s="895"/>
      <c r="Q1320" s="895"/>
      <c r="R1320" s="895"/>
      <c r="S1320" s="895"/>
      <c r="T1320" s="895"/>
      <c r="U1320" s="895"/>
      <c r="V1320" s="895"/>
      <c r="W1320" s="895"/>
      <c r="X1320" s="895"/>
      <c r="Y1320" s="895"/>
      <c r="Z1320" s="895"/>
      <c r="AA1320" s="895"/>
      <c r="AB1320" s="895"/>
      <c r="AC1320" s="895"/>
      <c r="AD1320" s="895"/>
      <c r="AE1320" s="895"/>
      <c r="AF1320" s="895"/>
      <c r="AG1320" s="895"/>
      <c r="AH1320" s="895"/>
      <c r="AI1320" s="895"/>
      <c r="AJ1320" s="895"/>
    </row>
    <row r="1321" spans="1:36" ht="85.5">
      <c r="A1321" s="925" t="s">
        <v>3182</v>
      </c>
      <c r="B1321"/>
      <c r="C1321" s="934" t="s">
        <v>3183</v>
      </c>
      <c r="D1321" s="924"/>
      <c r="E1321" s="924"/>
    </row>
    <row r="1322" spans="1:36" ht="42.75">
      <c r="A1322" s="925"/>
      <c r="B1322"/>
      <c r="C1322" s="939" t="s">
        <v>3184</v>
      </c>
      <c r="D1322" s="924"/>
      <c r="E1322" s="924"/>
    </row>
    <row r="1323" spans="1:36">
      <c r="A1323" s="925"/>
      <c r="B1323" s="926" t="str">
        <f>B$32</f>
        <v>RA</v>
      </c>
      <c r="C1323" s="924"/>
      <c r="D1323" s="924"/>
      <c r="E1323" s="924"/>
      <c r="N1323" s="895"/>
      <c r="O1323" s="895"/>
      <c r="P1323" s="895"/>
      <c r="Q1323" s="895"/>
      <c r="R1323" s="895"/>
      <c r="S1323" s="895"/>
      <c r="T1323" s="895"/>
      <c r="U1323" s="895"/>
      <c r="V1323" s="895"/>
      <c r="W1323" s="895"/>
      <c r="X1323" s="895"/>
      <c r="Y1323" s="895"/>
      <c r="Z1323" s="895"/>
      <c r="AA1323" s="895"/>
      <c r="AB1323" s="895"/>
      <c r="AC1323" s="895"/>
      <c r="AD1323" s="895"/>
      <c r="AE1323" s="895"/>
      <c r="AF1323" s="895"/>
      <c r="AG1323" s="895"/>
      <c r="AH1323" s="895"/>
      <c r="AI1323" s="895"/>
      <c r="AJ1323" s="895"/>
    </row>
    <row r="1324" spans="1:36">
      <c r="A1324" s="925"/>
      <c r="B1324" s="926" t="str">
        <f>B$33</f>
        <v>S1</v>
      </c>
      <c r="C1324" s="924" t="s">
        <v>1318</v>
      </c>
      <c r="D1324" s="924"/>
      <c r="E1324" s="924"/>
    </row>
    <row r="1325" spans="1:36">
      <c r="A1325" s="925"/>
      <c r="B1325" s="926" t="str">
        <f>B$34</f>
        <v>S2</v>
      </c>
      <c r="C1325" s="924"/>
      <c r="D1325" s="924"/>
      <c r="E1325" s="924"/>
    </row>
    <row r="1326" spans="1:36">
      <c r="A1326" s="925"/>
      <c r="B1326" s="926" t="str">
        <f>B$35</f>
        <v>S3</v>
      </c>
      <c r="C1326" s="924"/>
      <c r="D1326" s="924"/>
      <c r="E1326" s="924"/>
    </row>
    <row r="1327" spans="1:36">
      <c r="A1327" s="925"/>
      <c r="B1327" s="926" t="str">
        <f>B$36</f>
        <v>S4</v>
      </c>
      <c r="C1327" s="924"/>
      <c r="D1327" s="924"/>
      <c r="E1327" s="924"/>
      <c r="N1327" s="895"/>
      <c r="O1327" s="895"/>
      <c r="P1327" s="895"/>
      <c r="Q1327" s="895"/>
      <c r="R1327" s="895"/>
      <c r="S1327" s="895"/>
      <c r="T1327" s="895"/>
      <c r="U1327" s="895"/>
      <c r="V1327" s="895"/>
      <c r="W1327" s="895"/>
      <c r="X1327" s="895"/>
      <c r="Y1327" s="895"/>
      <c r="Z1327" s="895"/>
      <c r="AA1327" s="895"/>
      <c r="AB1327" s="895"/>
      <c r="AC1327" s="895"/>
      <c r="AD1327" s="895"/>
      <c r="AE1327" s="895"/>
      <c r="AF1327" s="895"/>
      <c r="AG1327" s="895"/>
      <c r="AH1327" s="895"/>
      <c r="AI1327" s="895"/>
      <c r="AJ1327" s="895"/>
    </row>
    <row r="1328" spans="1:36">
      <c r="A1328" s="925"/>
      <c r="B1328" s="926"/>
      <c r="C1328" s="924"/>
      <c r="D1328" s="924"/>
      <c r="E1328" s="924"/>
    </row>
    <row r="1329" spans="1:36" ht="28.5">
      <c r="A1329" s="935">
        <v>8.5</v>
      </c>
      <c r="B1329" s="936"/>
      <c r="C1329" s="928" t="s">
        <v>3185</v>
      </c>
      <c r="D1329" s="928"/>
      <c r="E1329" s="928"/>
    </row>
    <row r="1330" spans="1:36" ht="71.25">
      <c r="A1330" s="925" t="s">
        <v>3186</v>
      </c>
      <c r="B1330" s="926"/>
      <c r="C1330" s="934" t="s">
        <v>3187</v>
      </c>
      <c r="D1330" s="924"/>
      <c r="E1330" s="924"/>
    </row>
    <row r="1331" spans="1:36" ht="71.25">
      <c r="A1331" s="925"/>
      <c r="B1331" s="926"/>
      <c r="C1331" s="939" t="s">
        <v>3188</v>
      </c>
      <c r="D1331" s="924"/>
      <c r="E1331" s="924"/>
    </row>
    <row r="1332" spans="1:36">
      <c r="A1332" s="925"/>
      <c r="B1332" s="926" t="str">
        <f>B$32</f>
        <v>RA</v>
      </c>
      <c r="C1332" s="924"/>
      <c r="D1332" s="924"/>
      <c r="E1332" s="924"/>
    </row>
    <row r="1333" spans="1:36">
      <c r="A1333" s="925"/>
      <c r="B1333" s="926" t="str">
        <f>B$33</f>
        <v>S1</v>
      </c>
      <c r="C1333" s="924" t="s">
        <v>1318</v>
      </c>
      <c r="D1333" s="924"/>
      <c r="E1333" s="924"/>
    </row>
    <row r="1334" spans="1:36">
      <c r="A1334" s="925"/>
      <c r="B1334" s="926" t="str">
        <f>B$34</f>
        <v>S2</v>
      </c>
      <c r="C1334" s="924"/>
      <c r="D1334" s="924"/>
      <c r="E1334" s="924"/>
    </row>
    <row r="1335" spans="1:36">
      <c r="A1335" s="925"/>
      <c r="B1335" s="926" t="str">
        <f>B$35</f>
        <v>S3</v>
      </c>
      <c r="C1335" s="924"/>
      <c r="D1335" s="924"/>
      <c r="E1335" s="924"/>
    </row>
    <row r="1336" spans="1:36">
      <c r="A1336" s="925"/>
      <c r="B1336" s="926" t="str">
        <f>B$36</f>
        <v>S4</v>
      </c>
      <c r="C1336" s="924"/>
      <c r="D1336" s="924"/>
      <c r="E1336" s="924"/>
      <c r="N1336" s="895"/>
      <c r="O1336" s="895"/>
      <c r="P1336" s="895"/>
      <c r="Q1336" s="895"/>
      <c r="R1336" s="895"/>
      <c r="S1336" s="895"/>
      <c r="T1336" s="895"/>
      <c r="U1336" s="895"/>
      <c r="V1336" s="895"/>
      <c r="W1336" s="895"/>
      <c r="X1336" s="895"/>
      <c r="Y1336" s="895"/>
      <c r="Z1336" s="895"/>
      <c r="AA1336" s="895"/>
      <c r="AB1336" s="895"/>
      <c r="AC1336" s="895"/>
      <c r="AD1336" s="895"/>
      <c r="AE1336" s="895"/>
      <c r="AF1336" s="895"/>
      <c r="AG1336" s="895"/>
      <c r="AH1336" s="895"/>
      <c r="AI1336" s="895"/>
      <c r="AJ1336" s="895"/>
    </row>
    <row r="1337" spans="1:36">
      <c r="A1337" s="925"/>
      <c r="B1337" s="926"/>
      <c r="C1337" s="924"/>
      <c r="D1337" s="924"/>
      <c r="E1337" s="924"/>
    </row>
    <row r="1338" spans="1:36" ht="57">
      <c r="A1338" s="935">
        <v>9</v>
      </c>
      <c r="B1338" s="936"/>
      <c r="C1338" s="928" t="s">
        <v>3189</v>
      </c>
      <c r="D1338" s="928" t="s">
        <v>1318</v>
      </c>
      <c r="E1338" s="928"/>
    </row>
    <row r="1339" spans="1:36" ht="270.75">
      <c r="A1339" s="925"/>
      <c r="B1339" s="926"/>
      <c r="C1339" s="946" t="s">
        <v>3190</v>
      </c>
      <c r="D1339" s="924"/>
      <c r="E1339" s="924"/>
    </row>
    <row r="1340" spans="1:36" ht="71.25">
      <c r="A1340" s="925"/>
      <c r="B1340" s="926"/>
      <c r="C1340" s="946" t="s">
        <v>3191</v>
      </c>
      <c r="D1340" s="924"/>
      <c r="E1340" s="924"/>
    </row>
    <row r="1341" spans="1:36" ht="85.5">
      <c r="A1341" s="935">
        <v>9.1</v>
      </c>
      <c r="B1341" s="936"/>
      <c r="C1341" s="928" t="s">
        <v>3192</v>
      </c>
      <c r="D1341" s="928"/>
      <c r="E1341" s="928"/>
    </row>
    <row r="1342" spans="1:36" ht="28.5">
      <c r="A1342" s="935"/>
      <c r="B1342" s="936"/>
      <c r="C1342" s="946" t="s">
        <v>3193</v>
      </c>
      <c r="D1342" s="928"/>
      <c r="E1342" s="928"/>
    </row>
    <row r="1343" spans="1:36" ht="99.75">
      <c r="A1343" s="925" t="s">
        <v>3194</v>
      </c>
      <c r="B1343" s="926"/>
      <c r="C1343" s="934" t="s">
        <v>3195</v>
      </c>
      <c r="D1343" s="924"/>
      <c r="E1343" s="924"/>
    </row>
    <row r="1344" spans="1:36" ht="285">
      <c r="A1344" s="925"/>
      <c r="B1344" s="926"/>
      <c r="C1344" s="939" t="s">
        <v>3196</v>
      </c>
      <c r="D1344" s="924"/>
      <c r="E1344" s="924"/>
    </row>
    <row r="1345" spans="1:36" ht="156.75">
      <c r="A1345" s="925"/>
      <c r="B1345" s="926"/>
      <c r="C1345" s="939" t="s">
        <v>3197</v>
      </c>
      <c r="D1345" s="924"/>
      <c r="E1345" s="924"/>
    </row>
    <row r="1346" spans="1:36">
      <c r="A1346" s="925"/>
      <c r="B1346" s="926" t="str">
        <f>B$32</f>
        <v>RA</v>
      </c>
      <c r="C1346" s="924"/>
      <c r="D1346" s="924"/>
      <c r="E1346" s="924"/>
    </row>
    <row r="1347" spans="1:36">
      <c r="A1347" s="942"/>
      <c r="B1347" s="943" t="str">
        <f>B$33</f>
        <v>S1</v>
      </c>
      <c r="C1347" s="944" t="s">
        <v>1318</v>
      </c>
      <c r="D1347" s="944" t="s">
        <v>1318</v>
      </c>
      <c r="E1347" s="944"/>
    </row>
    <row r="1348" spans="1:36">
      <c r="A1348" s="942"/>
      <c r="B1348" s="943" t="str">
        <f>B$34</f>
        <v>S2</v>
      </c>
      <c r="C1348" s="944" t="s">
        <v>1318</v>
      </c>
      <c r="D1348" s="944" t="s">
        <v>1318</v>
      </c>
      <c r="E1348" s="944" t="s">
        <v>1318</v>
      </c>
    </row>
    <row r="1349" spans="1:36">
      <c r="A1349" s="925"/>
      <c r="B1349" s="926" t="str">
        <f>B$35</f>
        <v>S3</v>
      </c>
      <c r="C1349" s="924"/>
      <c r="D1349" s="924"/>
      <c r="E1349" s="924"/>
    </row>
    <row r="1350" spans="1:36">
      <c r="A1350" s="925"/>
      <c r="B1350" s="926" t="str">
        <f>B$36</f>
        <v>S4</v>
      </c>
      <c r="C1350" s="924"/>
      <c r="D1350" s="924"/>
      <c r="E1350" s="924"/>
      <c r="N1350" s="895"/>
      <c r="O1350" s="895"/>
      <c r="P1350" s="895"/>
      <c r="Q1350" s="895"/>
      <c r="R1350" s="895"/>
      <c r="S1350" s="895"/>
      <c r="T1350" s="895"/>
      <c r="U1350" s="895"/>
      <c r="V1350" s="895"/>
      <c r="W1350" s="895"/>
      <c r="X1350" s="895"/>
      <c r="Y1350" s="895"/>
      <c r="Z1350" s="895"/>
      <c r="AA1350" s="895"/>
      <c r="AB1350" s="895"/>
      <c r="AC1350" s="895"/>
      <c r="AD1350" s="895"/>
      <c r="AE1350" s="895"/>
      <c r="AF1350" s="895"/>
      <c r="AG1350" s="895"/>
      <c r="AH1350" s="895"/>
      <c r="AI1350" s="895"/>
      <c r="AJ1350" s="895"/>
    </row>
    <row r="1351" spans="1:36">
      <c r="A1351" s="925"/>
      <c r="B1351" s="926"/>
      <c r="C1351" s="924"/>
      <c r="D1351" s="924"/>
      <c r="E1351" s="924"/>
    </row>
    <row r="1352" spans="1:36" ht="71.25">
      <c r="A1352" s="925" t="s">
        <v>3198</v>
      </c>
      <c r="B1352" s="926"/>
      <c r="C1352" s="945" t="s">
        <v>3199</v>
      </c>
      <c r="D1352" s="924"/>
      <c r="E1352" s="924"/>
    </row>
    <row r="1353" spans="1:36" ht="28.5">
      <c r="A1353" s="925"/>
      <c r="B1353" s="926"/>
      <c r="C1353" s="939" t="s">
        <v>3200</v>
      </c>
      <c r="D1353" s="924"/>
      <c r="E1353" s="924"/>
    </row>
    <row r="1354" spans="1:36">
      <c r="A1354" s="925"/>
      <c r="B1354" s="926" t="str">
        <f>B$32</f>
        <v>RA</v>
      </c>
      <c r="C1354" s="924"/>
      <c r="D1354" s="924"/>
      <c r="E1354" s="924"/>
    </row>
    <row r="1355" spans="1:36">
      <c r="A1355" s="925"/>
      <c r="B1355" s="926" t="str">
        <f>B$33</f>
        <v>S1</v>
      </c>
      <c r="C1355" s="924" t="s">
        <v>1318</v>
      </c>
      <c r="D1355" s="924"/>
      <c r="E1355" s="924"/>
    </row>
    <row r="1356" spans="1:36">
      <c r="A1356" s="942"/>
      <c r="B1356" s="943" t="str">
        <f>B$34</f>
        <v>S2</v>
      </c>
      <c r="C1356" s="944" t="s">
        <v>1318</v>
      </c>
      <c r="D1356" s="944" t="s">
        <v>1318</v>
      </c>
      <c r="E1356" s="944"/>
    </row>
    <row r="1357" spans="1:36">
      <c r="A1357" s="925"/>
      <c r="B1357" s="926" t="str">
        <f>B$35</f>
        <v>S3</v>
      </c>
      <c r="C1357" s="924"/>
      <c r="D1357" s="924"/>
      <c r="E1357" s="924"/>
    </row>
    <row r="1358" spans="1:36">
      <c r="A1358" s="925"/>
      <c r="B1358" s="926" t="str">
        <f>B$36</f>
        <v>S4</v>
      </c>
      <c r="C1358" s="924"/>
      <c r="D1358" s="924"/>
      <c r="E1358" s="924"/>
      <c r="N1358" s="895"/>
      <c r="O1358" s="895"/>
      <c r="P1358" s="895"/>
      <c r="Q1358" s="895"/>
      <c r="R1358" s="895"/>
      <c r="S1358" s="895"/>
      <c r="T1358" s="895"/>
      <c r="U1358" s="895"/>
      <c r="V1358" s="895"/>
      <c r="W1358" s="895"/>
      <c r="X1358" s="895"/>
      <c r="Y1358" s="895"/>
      <c r="Z1358" s="895"/>
      <c r="AA1358" s="895"/>
      <c r="AB1358" s="895"/>
      <c r="AC1358" s="895"/>
      <c r="AD1358" s="895"/>
      <c r="AE1358" s="895"/>
      <c r="AF1358" s="895"/>
      <c r="AG1358" s="895"/>
      <c r="AH1358" s="895"/>
      <c r="AI1358" s="895"/>
      <c r="AJ1358" s="895"/>
    </row>
    <row r="1359" spans="1:36">
      <c r="A1359" s="925"/>
      <c r="B1359" s="926"/>
      <c r="C1359" s="924"/>
      <c r="D1359" s="924"/>
      <c r="E1359" s="924"/>
    </row>
    <row r="1360" spans="1:36" ht="28.5">
      <c r="A1360" s="925" t="s">
        <v>3201</v>
      </c>
      <c r="B1360" s="926"/>
      <c r="C1360" s="934" t="s">
        <v>3202</v>
      </c>
      <c r="D1360" s="924"/>
      <c r="E1360" s="924"/>
    </row>
    <row r="1361" spans="1:36">
      <c r="A1361" s="925"/>
      <c r="B1361" s="926" t="str">
        <f>B$32</f>
        <v>RA</v>
      </c>
      <c r="C1361" s="924"/>
      <c r="D1361" s="924"/>
      <c r="E1361" s="924"/>
    </row>
    <row r="1362" spans="1:36">
      <c r="A1362" s="925"/>
      <c r="B1362" s="926" t="str">
        <f>B$33</f>
        <v>S1</v>
      </c>
      <c r="C1362" s="924" t="s">
        <v>1318</v>
      </c>
      <c r="D1362" s="924"/>
      <c r="E1362" s="924"/>
    </row>
    <row r="1363" spans="1:36">
      <c r="A1363" s="925"/>
      <c r="B1363" s="926" t="str">
        <f>B$34</f>
        <v>S2</v>
      </c>
      <c r="C1363" s="924"/>
      <c r="D1363" s="924"/>
      <c r="E1363" s="924"/>
    </row>
    <row r="1364" spans="1:36">
      <c r="A1364" s="925"/>
      <c r="B1364" s="926" t="str">
        <f>B$35</f>
        <v>S3</v>
      </c>
      <c r="C1364" s="924"/>
      <c r="D1364" s="924"/>
      <c r="E1364" s="924"/>
    </row>
    <row r="1365" spans="1:36">
      <c r="A1365" s="925"/>
      <c r="B1365" s="926" t="str">
        <f>B$36</f>
        <v>S4</v>
      </c>
      <c r="C1365" s="924"/>
      <c r="D1365" s="924"/>
      <c r="E1365" s="924"/>
      <c r="N1365" s="895"/>
      <c r="O1365" s="895"/>
      <c r="P1365" s="895"/>
      <c r="Q1365" s="895"/>
      <c r="R1365" s="895"/>
      <c r="S1365" s="895"/>
      <c r="T1365" s="895"/>
      <c r="U1365" s="895"/>
      <c r="V1365" s="895"/>
      <c r="W1365" s="895"/>
      <c r="X1365" s="895"/>
      <c r="Y1365" s="895"/>
      <c r="Z1365" s="895"/>
      <c r="AA1365" s="895"/>
      <c r="AB1365" s="895"/>
      <c r="AC1365" s="895"/>
      <c r="AD1365" s="895"/>
      <c r="AE1365" s="895"/>
      <c r="AF1365" s="895"/>
      <c r="AG1365" s="895"/>
      <c r="AH1365" s="895"/>
      <c r="AI1365" s="895"/>
      <c r="AJ1365" s="895"/>
    </row>
    <row r="1366" spans="1:36">
      <c r="A1366" s="925"/>
      <c r="B1366" s="926"/>
      <c r="C1366" s="924"/>
      <c r="D1366" s="924"/>
      <c r="E1366" s="924"/>
    </row>
    <row r="1367" spans="1:36" ht="28.5">
      <c r="A1367" s="935">
        <v>9.1999999999999993</v>
      </c>
      <c r="B1367" s="936"/>
      <c r="C1367" s="928" t="s">
        <v>3203</v>
      </c>
      <c r="D1367" s="928"/>
      <c r="E1367" s="928"/>
    </row>
    <row r="1368" spans="1:36" ht="85.5">
      <c r="A1368" s="935"/>
      <c r="B1368" s="936"/>
      <c r="C1368" s="946" t="s">
        <v>3204</v>
      </c>
      <c r="D1368" s="928"/>
      <c r="E1368" s="928"/>
    </row>
    <row r="1369" spans="1:36" ht="114">
      <c r="A1369" s="925" t="s">
        <v>3205</v>
      </c>
      <c r="B1369" s="926"/>
      <c r="C1369" s="934" t="s">
        <v>3206</v>
      </c>
      <c r="D1369" s="924"/>
      <c r="E1369" s="924"/>
    </row>
    <row r="1370" spans="1:36" ht="42.75">
      <c r="A1370" s="925"/>
      <c r="B1370" s="926"/>
      <c r="C1370" s="939" t="s">
        <v>3207</v>
      </c>
      <c r="D1370" s="924"/>
      <c r="E1370" s="924"/>
    </row>
    <row r="1371" spans="1:36">
      <c r="A1371" s="925"/>
      <c r="B1371" s="926" t="str">
        <f>B$32</f>
        <v>RA</v>
      </c>
      <c r="C1371" s="924"/>
      <c r="D1371" s="924"/>
      <c r="E1371" s="924"/>
    </row>
    <row r="1372" spans="1:36">
      <c r="A1372" s="942"/>
      <c r="B1372" s="943" t="str">
        <f>B$33</f>
        <v>S1</v>
      </c>
      <c r="C1372" s="947" t="s">
        <v>1318</v>
      </c>
      <c r="D1372" s="944" t="s">
        <v>1318</v>
      </c>
      <c r="E1372" s="944"/>
    </row>
    <row r="1373" spans="1:36">
      <c r="A1373" s="925"/>
      <c r="B1373" s="926" t="str">
        <f>B$34</f>
        <v>S2</v>
      </c>
      <c r="C1373" s="924"/>
      <c r="D1373" s="924"/>
      <c r="E1373" s="924"/>
    </row>
    <row r="1374" spans="1:36">
      <c r="A1374" s="925"/>
      <c r="B1374" s="926" t="str">
        <f>B$35</f>
        <v>S3</v>
      </c>
      <c r="C1374" s="924"/>
      <c r="D1374" s="924"/>
      <c r="E1374" s="924"/>
    </row>
    <row r="1375" spans="1:36">
      <c r="A1375" s="925"/>
      <c r="B1375" s="926" t="str">
        <f>B$36</f>
        <v>S4</v>
      </c>
      <c r="C1375" s="924"/>
      <c r="D1375" s="924"/>
      <c r="E1375" s="924"/>
      <c r="N1375" s="895"/>
      <c r="O1375" s="895"/>
      <c r="P1375" s="895"/>
      <c r="Q1375" s="895"/>
      <c r="R1375" s="895"/>
      <c r="S1375" s="895"/>
      <c r="T1375" s="895"/>
      <c r="U1375" s="895"/>
      <c r="V1375" s="895"/>
      <c r="W1375" s="895"/>
      <c r="X1375" s="895"/>
      <c r="Y1375" s="895"/>
      <c r="Z1375" s="895"/>
      <c r="AA1375" s="895"/>
      <c r="AB1375" s="895"/>
      <c r="AC1375" s="895"/>
      <c r="AD1375" s="895"/>
      <c r="AE1375" s="895"/>
      <c r="AF1375" s="895"/>
      <c r="AG1375" s="895"/>
      <c r="AH1375" s="895"/>
      <c r="AI1375" s="895"/>
      <c r="AJ1375" s="895"/>
    </row>
    <row r="1376" spans="1:36">
      <c r="A1376" s="925"/>
      <c r="B1376" s="926"/>
      <c r="C1376" s="924"/>
      <c r="D1376" s="924"/>
      <c r="E1376" s="924"/>
    </row>
    <row r="1377" spans="1:36" ht="42.75">
      <c r="A1377" s="925" t="s">
        <v>3208</v>
      </c>
      <c r="B1377" s="926"/>
      <c r="C1377" s="934" t="s">
        <v>3209</v>
      </c>
      <c r="D1377" s="924"/>
      <c r="E1377" s="924"/>
    </row>
    <row r="1378" spans="1:36">
      <c r="A1378" s="925"/>
      <c r="B1378" s="926"/>
      <c r="C1378" s="939" t="s">
        <v>3210</v>
      </c>
      <c r="D1378" s="924"/>
      <c r="E1378" s="924"/>
    </row>
    <row r="1379" spans="1:36">
      <c r="A1379" s="925"/>
      <c r="B1379" s="926" t="str">
        <f>B$32</f>
        <v>RA</v>
      </c>
      <c r="C1379" s="924"/>
      <c r="D1379" s="924"/>
      <c r="E1379" s="924"/>
      <c r="N1379" s="895"/>
      <c r="O1379" s="895"/>
      <c r="P1379" s="895"/>
      <c r="Q1379" s="895"/>
      <c r="R1379" s="895"/>
      <c r="S1379" s="895"/>
      <c r="T1379" s="895"/>
      <c r="U1379" s="895"/>
      <c r="V1379" s="895"/>
      <c r="W1379" s="895"/>
      <c r="X1379" s="895"/>
      <c r="Y1379" s="895"/>
      <c r="Z1379" s="895"/>
      <c r="AA1379" s="895"/>
      <c r="AB1379" s="895"/>
      <c r="AC1379" s="895"/>
      <c r="AD1379" s="895"/>
      <c r="AE1379" s="895"/>
      <c r="AF1379" s="895"/>
      <c r="AG1379" s="895"/>
      <c r="AH1379" s="895"/>
      <c r="AI1379" s="895"/>
      <c r="AJ1379" s="895"/>
    </row>
    <row r="1380" spans="1:36">
      <c r="A1380" s="925"/>
      <c r="B1380" s="926" t="str">
        <f>B$33</f>
        <v>S1</v>
      </c>
      <c r="C1380" s="924" t="s">
        <v>1318</v>
      </c>
      <c r="D1380" s="924"/>
      <c r="E1380" s="924"/>
      <c r="N1380" s="895"/>
      <c r="O1380" s="895"/>
      <c r="P1380" s="895"/>
      <c r="Q1380" s="895"/>
      <c r="R1380" s="895"/>
      <c r="S1380" s="895"/>
      <c r="T1380" s="895"/>
      <c r="U1380" s="895"/>
      <c r="V1380" s="895"/>
      <c r="W1380" s="895"/>
      <c r="X1380" s="895"/>
      <c r="Y1380" s="895"/>
      <c r="Z1380" s="895"/>
      <c r="AA1380" s="895"/>
      <c r="AB1380" s="895"/>
      <c r="AC1380" s="895"/>
      <c r="AD1380" s="895"/>
      <c r="AE1380" s="895"/>
      <c r="AF1380" s="895"/>
      <c r="AG1380" s="895"/>
      <c r="AH1380" s="895"/>
      <c r="AI1380" s="895"/>
      <c r="AJ1380" s="895"/>
    </row>
    <row r="1381" spans="1:36">
      <c r="A1381" s="925"/>
      <c r="B1381" s="926" t="str">
        <f>B$34</f>
        <v>S2</v>
      </c>
      <c r="C1381" s="924" t="s">
        <v>1318</v>
      </c>
      <c r="D1381" s="924" t="s">
        <v>1318</v>
      </c>
      <c r="E1381" s="924"/>
      <c r="N1381" s="895"/>
      <c r="O1381" s="895"/>
      <c r="P1381" s="895"/>
      <c r="Q1381" s="895"/>
      <c r="R1381" s="895"/>
      <c r="S1381" s="895"/>
      <c r="T1381" s="895"/>
      <c r="U1381" s="895"/>
      <c r="V1381" s="895"/>
      <c r="W1381" s="895"/>
      <c r="X1381" s="895"/>
      <c r="Y1381" s="895"/>
      <c r="Z1381" s="895"/>
      <c r="AA1381" s="895"/>
      <c r="AB1381" s="895"/>
      <c r="AC1381" s="895"/>
      <c r="AD1381" s="895"/>
      <c r="AE1381" s="895"/>
      <c r="AF1381" s="895"/>
      <c r="AG1381" s="895"/>
      <c r="AH1381" s="895"/>
      <c r="AI1381" s="895"/>
      <c r="AJ1381" s="895"/>
    </row>
    <row r="1382" spans="1:36">
      <c r="A1382" s="925"/>
      <c r="B1382" s="926" t="str">
        <f>B$35</f>
        <v>S3</v>
      </c>
      <c r="C1382" s="924"/>
      <c r="D1382" s="924"/>
      <c r="E1382" s="924"/>
      <c r="N1382" s="895"/>
      <c r="O1382" s="895"/>
      <c r="P1382" s="895"/>
      <c r="Q1382" s="895"/>
      <c r="R1382" s="895"/>
      <c r="S1382" s="895"/>
      <c r="T1382" s="895"/>
      <c r="U1382" s="895"/>
      <c r="V1382" s="895"/>
      <c r="W1382" s="895"/>
      <c r="X1382" s="895"/>
      <c r="Y1382" s="895"/>
      <c r="Z1382" s="895"/>
      <c r="AA1382" s="895"/>
      <c r="AB1382" s="895"/>
      <c r="AC1382" s="895"/>
      <c r="AD1382" s="895"/>
      <c r="AE1382" s="895"/>
      <c r="AF1382" s="895"/>
      <c r="AG1382" s="895"/>
      <c r="AH1382" s="895"/>
      <c r="AI1382" s="895"/>
      <c r="AJ1382" s="895"/>
    </row>
    <row r="1383" spans="1:36">
      <c r="A1383" s="925"/>
      <c r="B1383" s="926" t="str">
        <f>B$36</f>
        <v>S4</v>
      </c>
      <c r="C1383" s="924"/>
      <c r="D1383" s="924"/>
      <c r="E1383" s="924"/>
      <c r="N1383" s="895"/>
      <c r="O1383" s="895"/>
      <c r="P1383" s="895"/>
      <c r="Q1383" s="895"/>
      <c r="R1383" s="895"/>
      <c r="S1383" s="895"/>
      <c r="T1383" s="895"/>
      <c r="U1383" s="895"/>
      <c r="V1383" s="895"/>
      <c r="W1383" s="895"/>
      <c r="X1383" s="895"/>
      <c r="Y1383" s="895"/>
      <c r="Z1383" s="895"/>
      <c r="AA1383" s="895"/>
      <c r="AB1383" s="895"/>
      <c r="AC1383" s="895"/>
      <c r="AD1383" s="895"/>
      <c r="AE1383" s="895"/>
      <c r="AF1383" s="895"/>
      <c r="AG1383" s="895"/>
      <c r="AH1383" s="895"/>
      <c r="AI1383" s="895"/>
      <c r="AJ1383" s="895"/>
    </row>
    <row r="1384" spans="1:36">
      <c r="A1384" s="925"/>
      <c r="B1384" s="926"/>
      <c r="C1384" s="924"/>
      <c r="D1384" s="924"/>
      <c r="E1384" s="924"/>
    </row>
    <row r="1385" spans="1:36" ht="57">
      <c r="A1385" s="935">
        <v>9.3000000000000007</v>
      </c>
      <c r="B1385" s="936"/>
      <c r="C1385" s="928" t="s">
        <v>3211</v>
      </c>
      <c r="D1385" s="928"/>
      <c r="E1385" s="928"/>
    </row>
    <row r="1386" spans="1:36" ht="57">
      <c r="A1386" s="935"/>
      <c r="B1386" s="936"/>
      <c r="C1386" s="946" t="s">
        <v>3212</v>
      </c>
      <c r="D1386" s="928"/>
      <c r="E1386" s="928"/>
    </row>
    <row r="1387" spans="1:36" ht="57">
      <c r="A1387" s="925" t="s">
        <v>3213</v>
      </c>
      <c r="B1387" s="926"/>
      <c r="C1387" s="934" t="s">
        <v>3214</v>
      </c>
      <c r="D1387" s="924"/>
      <c r="E1387" s="924"/>
    </row>
    <row r="1388" spans="1:36">
      <c r="A1388" s="925"/>
      <c r="B1388" s="926" t="str">
        <f>B$32</f>
        <v>RA</v>
      </c>
      <c r="C1388" s="924"/>
      <c r="D1388" s="924"/>
      <c r="E1388" s="924"/>
    </row>
    <row r="1389" spans="1:36">
      <c r="A1389" s="925"/>
      <c r="B1389" s="926" t="str">
        <f>B$33</f>
        <v>S1</v>
      </c>
      <c r="C1389" s="924" t="s">
        <v>1318</v>
      </c>
      <c r="D1389" s="924"/>
      <c r="E1389" s="924"/>
    </row>
    <row r="1390" spans="1:36">
      <c r="A1390" s="942"/>
      <c r="B1390" s="943" t="str">
        <f>B$34</f>
        <v>S2</v>
      </c>
      <c r="C1390" s="944" t="s">
        <v>1318</v>
      </c>
      <c r="D1390" s="944" t="s">
        <v>1318</v>
      </c>
      <c r="E1390" s="944"/>
    </row>
    <row r="1391" spans="1:36">
      <c r="A1391" s="925"/>
      <c r="B1391" s="926" t="str">
        <f>B$35</f>
        <v>S3</v>
      </c>
      <c r="C1391" s="924"/>
      <c r="D1391" s="924"/>
      <c r="E1391" s="924"/>
    </row>
    <row r="1392" spans="1:36">
      <c r="A1392" s="925"/>
      <c r="B1392" s="926" t="str">
        <f>B$36</f>
        <v>S4</v>
      </c>
      <c r="C1392" s="924"/>
      <c r="D1392" s="924"/>
      <c r="E1392" s="924"/>
      <c r="N1392" s="895"/>
      <c r="O1392" s="895"/>
      <c r="P1392" s="895"/>
      <c r="Q1392" s="895"/>
      <c r="R1392" s="895"/>
      <c r="S1392" s="895"/>
      <c r="T1392" s="895"/>
      <c r="U1392" s="895"/>
      <c r="V1392" s="895"/>
      <c r="W1392" s="895"/>
      <c r="X1392" s="895"/>
      <c r="Y1392" s="895"/>
      <c r="Z1392" s="895"/>
      <c r="AA1392" s="895"/>
      <c r="AB1392" s="895"/>
      <c r="AC1392" s="895"/>
      <c r="AD1392" s="895"/>
      <c r="AE1392" s="895"/>
      <c r="AF1392" s="895"/>
      <c r="AG1392" s="895"/>
      <c r="AH1392" s="895"/>
      <c r="AI1392" s="895"/>
      <c r="AJ1392" s="895"/>
    </row>
    <row r="1393" spans="1:36">
      <c r="A1393" s="925"/>
      <c r="B1393" s="926"/>
      <c r="C1393" s="924"/>
      <c r="D1393" s="924"/>
      <c r="E1393" s="924"/>
    </row>
    <row r="1394" spans="1:36" ht="28.5">
      <c r="A1394" s="925" t="s">
        <v>3215</v>
      </c>
      <c r="B1394" s="926"/>
      <c r="C1394" s="934" t="s">
        <v>3216</v>
      </c>
      <c r="D1394" s="924"/>
      <c r="E1394" s="924"/>
    </row>
    <row r="1395" spans="1:36">
      <c r="A1395" s="925"/>
      <c r="B1395" s="926" t="str">
        <f>B$32</f>
        <v>RA</v>
      </c>
      <c r="C1395" s="924"/>
      <c r="D1395" s="924"/>
      <c r="E1395" s="924"/>
    </row>
    <row r="1396" spans="1:36">
      <c r="A1396" s="925"/>
      <c r="B1396" s="926" t="str">
        <f>B$33</f>
        <v>S1</v>
      </c>
      <c r="C1396" s="924" t="s">
        <v>1318</v>
      </c>
      <c r="D1396" s="924"/>
      <c r="E1396" s="924"/>
    </row>
    <row r="1397" spans="1:36">
      <c r="A1397" s="942"/>
      <c r="B1397" s="943" t="str">
        <f>B$34</f>
        <v>S2</v>
      </c>
      <c r="C1397" s="944" t="s">
        <v>1318</v>
      </c>
      <c r="D1397" s="944" t="s">
        <v>1318</v>
      </c>
      <c r="E1397" s="944"/>
    </row>
    <row r="1398" spans="1:36">
      <c r="A1398" s="925"/>
      <c r="B1398" s="926" t="str">
        <f>B$35</f>
        <v>S3</v>
      </c>
      <c r="C1398" s="924"/>
      <c r="D1398" s="924"/>
      <c r="E1398" s="924"/>
    </row>
    <row r="1399" spans="1:36">
      <c r="A1399" s="925"/>
      <c r="B1399" s="926" t="str">
        <f>B$36</f>
        <v>S4</v>
      </c>
      <c r="C1399" s="924"/>
      <c r="D1399" s="924"/>
      <c r="E1399" s="924"/>
      <c r="N1399" s="895"/>
      <c r="O1399" s="895"/>
      <c r="P1399" s="895"/>
      <c r="Q1399" s="895"/>
      <c r="R1399" s="895"/>
      <c r="S1399" s="895"/>
      <c r="T1399" s="895"/>
      <c r="U1399" s="895"/>
      <c r="V1399" s="895"/>
      <c r="W1399" s="895"/>
      <c r="X1399" s="895"/>
      <c r="Y1399" s="895"/>
      <c r="Z1399" s="895"/>
      <c r="AA1399" s="895"/>
      <c r="AB1399" s="895"/>
      <c r="AC1399" s="895"/>
      <c r="AD1399" s="895"/>
      <c r="AE1399" s="895"/>
      <c r="AF1399" s="895"/>
      <c r="AG1399" s="895"/>
      <c r="AH1399" s="895"/>
      <c r="AI1399" s="895"/>
      <c r="AJ1399" s="895"/>
    </row>
    <row r="1400" spans="1:36">
      <c r="A1400" s="925"/>
      <c r="B1400" s="926"/>
      <c r="C1400" s="924"/>
      <c r="D1400" s="924"/>
      <c r="E1400" s="924"/>
    </row>
    <row r="1401" spans="1:36" ht="42.75">
      <c r="A1401" s="925" t="s">
        <v>3217</v>
      </c>
      <c r="B1401" s="926"/>
      <c r="C1401" s="934" t="s">
        <v>3218</v>
      </c>
      <c r="D1401" s="924"/>
      <c r="E1401" s="924"/>
    </row>
    <row r="1402" spans="1:36">
      <c r="A1402" s="925"/>
      <c r="B1402" s="926" t="str">
        <f>B$32</f>
        <v>RA</v>
      </c>
      <c r="C1402" s="924"/>
      <c r="D1402" s="924"/>
      <c r="E1402" s="924"/>
    </row>
    <row r="1403" spans="1:36">
      <c r="A1403" s="925"/>
      <c r="B1403" s="926" t="str">
        <f>B$33</f>
        <v>S1</v>
      </c>
      <c r="C1403" s="924" t="s">
        <v>1318</v>
      </c>
      <c r="D1403" s="924"/>
      <c r="E1403" s="924"/>
    </row>
    <row r="1404" spans="1:36">
      <c r="A1404" s="925"/>
      <c r="B1404" s="926" t="str">
        <f>B$34</f>
        <v>S2</v>
      </c>
      <c r="C1404" s="924"/>
      <c r="D1404" s="924"/>
      <c r="E1404" s="924"/>
    </row>
    <row r="1405" spans="1:36">
      <c r="A1405" s="925"/>
      <c r="B1405" s="926" t="str">
        <f>B$35</f>
        <v>S3</v>
      </c>
      <c r="C1405" s="924"/>
      <c r="D1405" s="924"/>
      <c r="E1405" s="924"/>
    </row>
    <row r="1406" spans="1:36">
      <c r="A1406" s="925"/>
      <c r="B1406" s="926" t="str">
        <f>B$36</f>
        <v>S4</v>
      </c>
      <c r="C1406" s="924"/>
      <c r="D1406" s="924"/>
      <c r="E1406" s="924"/>
      <c r="N1406" s="895"/>
      <c r="O1406" s="895"/>
      <c r="P1406" s="895"/>
      <c r="Q1406" s="895"/>
      <c r="R1406" s="895"/>
      <c r="S1406" s="895"/>
      <c r="T1406" s="895"/>
      <c r="U1406" s="895"/>
      <c r="V1406" s="895"/>
      <c r="W1406" s="895"/>
      <c r="X1406" s="895"/>
      <c r="Y1406" s="895"/>
      <c r="Z1406" s="895"/>
      <c r="AA1406" s="895"/>
      <c r="AB1406" s="895"/>
      <c r="AC1406" s="895"/>
      <c r="AD1406" s="895"/>
      <c r="AE1406" s="895"/>
      <c r="AF1406" s="895"/>
      <c r="AG1406" s="895"/>
      <c r="AH1406" s="895"/>
      <c r="AI1406" s="895"/>
      <c r="AJ1406" s="895"/>
    </row>
    <row r="1407" spans="1:36">
      <c r="A1407" s="925"/>
      <c r="B1407" s="926"/>
      <c r="C1407" s="924"/>
      <c r="D1407" s="924"/>
      <c r="E1407" s="924"/>
    </row>
    <row r="1408" spans="1:36" ht="38.450000000000003" customHeight="1">
      <c r="A1408" s="935">
        <v>9.4</v>
      </c>
      <c r="B1408" s="936"/>
      <c r="C1408" s="928" t="s">
        <v>3219</v>
      </c>
      <c r="D1408" s="928"/>
      <c r="E1408" s="928"/>
    </row>
    <row r="1409" spans="1:36" ht="28.5">
      <c r="A1409" s="935"/>
      <c r="B1409" s="936"/>
      <c r="C1409" s="946" t="s">
        <v>3220</v>
      </c>
      <c r="D1409" s="928"/>
      <c r="E1409" s="928"/>
    </row>
    <row r="1410" spans="1:36" ht="85.5">
      <c r="A1410" s="925" t="s">
        <v>3221</v>
      </c>
      <c r="B1410" s="926"/>
      <c r="C1410" s="945" t="s">
        <v>3222</v>
      </c>
      <c r="D1410" s="924"/>
      <c r="E1410" s="924"/>
    </row>
    <row r="1411" spans="1:36" ht="42.75">
      <c r="A1411" s="925"/>
      <c r="B1411" s="926"/>
      <c r="C1411" s="939" t="s">
        <v>3223</v>
      </c>
      <c r="D1411" s="924"/>
      <c r="E1411" s="924"/>
    </row>
    <row r="1412" spans="1:36">
      <c r="A1412" s="925"/>
      <c r="B1412" s="926" t="str">
        <f>B$32</f>
        <v>RA</v>
      </c>
      <c r="C1412" s="958"/>
      <c r="D1412" s="924"/>
      <c r="E1412" s="924"/>
    </row>
    <row r="1413" spans="1:36" ht="38.1" customHeight="1">
      <c r="A1413" s="942"/>
      <c r="B1413" s="926" t="str">
        <f>B$33</f>
        <v>S1</v>
      </c>
      <c r="C1413" s="944" t="s">
        <v>3755</v>
      </c>
      <c r="D1413" s="944" t="s">
        <v>2660</v>
      </c>
      <c r="E1413" s="944"/>
    </row>
    <row r="1414" spans="1:36">
      <c r="A1414" s="925"/>
      <c r="B1414" s="926" t="str">
        <f>B$34</f>
        <v>S2</v>
      </c>
      <c r="C1414" s="924"/>
      <c r="D1414" s="924"/>
      <c r="E1414" s="924"/>
    </row>
    <row r="1415" spans="1:36">
      <c r="A1415" s="925"/>
      <c r="B1415" s="926" t="str">
        <f>B$35</f>
        <v>S3</v>
      </c>
      <c r="C1415" s="958"/>
      <c r="D1415" s="924"/>
      <c r="E1415" s="924"/>
    </row>
    <row r="1416" spans="1:36">
      <c r="A1416" s="925"/>
      <c r="B1416" s="926" t="str">
        <f>B$36</f>
        <v>S4</v>
      </c>
      <c r="C1416" s="957"/>
      <c r="D1416" s="924"/>
      <c r="E1416" s="924"/>
      <c r="N1416" s="895"/>
      <c r="O1416" s="895"/>
      <c r="P1416" s="895"/>
      <c r="Q1416" s="895"/>
      <c r="R1416" s="895"/>
      <c r="S1416" s="895"/>
      <c r="T1416" s="895"/>
      <c r="U1416" s="895"/>
      <c r="V1416" s="895"/>
      <c r="W1416" s="895"/>
      <c r="X1416" s="895"/>
      <c r="Y1416" s="895"/>
      <c r="Z1416" s="895"/>
      <c r="AA1416" s="895"/>
      <c r="AB1416" s="895"/>
      <c r="AC1416" s="895"/>
      <c r="AD1416" s="895"/>
      <c r="AE1416" s="895"/>
      <c r="AF1416" s="895"/>
      <c r="AG1416" s="895"/>
      <c r="AH1416" s="895"/>
      <c r="AI1416" s="895"/>
      <c r="AJ1416" s="895"/>
    </row>
    <row r="1417" spans="1:36">
      <c r="A1417" s="925"/>
      <c r="B1417" s="926"/>
      <c r="C1417" s="924"/>
      <c r="D1417" s="924"/>
      <c r="E1417" s="924"/>
    </row>
    <row r="1418" spans="1:36" ht="42.75">
      <c r="A1418" s="925" t="s">
        <v>3224</v>
      </c>
      <c r="B1418" s="926"/>
      <c r="C1418" s="934" t="s">
        <v>3225</v>
      </c>
      <c r="D1418" s="924"/>
      <c r="E1418" s="924"/>
    </row>
    <row r="1419" spans="1:36" ht="57">
      <c r="A1419" s="925"/>
      <c r="B1419" s="926"/>
      <c r="C1419" s="939" t="s">
        <v>3226</v>
      </c>
      <c r="D1419" s="924"/>
      <c r="E1419" s="924"/>
    </row>
    <row r="1420" spans="1:36">
      <c r="A1420" s="925"/>
      <c r="B1420" s="926" t="str">
        <f>B$32</f>
        <v>RA</v>
      </c>
      <c r="C1420" s="957"/>
      <c r="D1420" s="924"/>
      <c r="E1420" s="924"/>
    </row>
    <row r="1421" spans="1:36" ht="46.5" customHeight="1">
      <c r="A1421" s="925"/>
      <c r="B1421" s="926" t="str">
        <f>B$33</f>
        <v>S1</v>
      </c>
      <c r="C1421" s="924" t="s">
        <v>3756</v>
      </c>
      <c r="D1421" s="924" t="s">
        <v>2660</v>
      </c>
      <c r="E1421" s="924"/>
    </row>
    <row r="1422" spans="1:36">
      <c r="A1422" s="925"/>
      <c r="B1422" s="926" t="str">
        <f>B$34</f>
        <v>S2</v>
      </c>
      <c r="C1422" s="924"/>
      <c r="D1422" s="924"/>
      <c r="E1422" s="924"/>
    </row>
    <row r="1423" spans="1:36">
      <c r="A1423" s="925"/>
      <c r="B1423" s="926" t="str">
        <f>B$35</f>
        <v>S3</v>
      </c>
      <c r="C1423" s="958"/>
      <c r="D1423" s="924"/>
      <c r="E1423" s="924"/>
    </row>
    <row r="1424" spans="1:36">
      <c r="A1424" s="925"/>
      <c r="B1424" s="926" t="str">
        <f>B$36</f>
        <v>S4</v>
      </c>
      <c r="C1424" s="957"/>
      <c r="D1424" s="924"/>
      <c r="E1424" s="924"/>
      <c r="N1424" s="895"/>
      <c r="O1424" s="895"/>
      <c r="P1424" s="895"/>
      <c r="Q1424" s="895"/>
      <c r="R1424" s="895"/>
      <c r="S1424" s="895"/>
      <c r="T1424" s="895"/>
      <c r="U1424" s="895"/>
      <c r="V1424" s="895"/>
      <c r="W1424" s="895"/>
      <c r="X1424" s="895"/>
      <c r="Y1424" s="895"/>
      <c r="Z1424" s="895"/>
      <c r="AA1424" s="895"/>
      <c r="AB1424" s="895"/>
      <c r="AC1424" s="895"/>
      <c r="AD1424" s="895"/>
      <c r="AE1424" s="895"/>
      <c r="AF1424" s="895"/>
      <c r="AG1424" s="895"/>
      <c r="AH1424" s="895"/>
      <c r="AI1424" s="895"/>
      <c r="AJ1424" s="895"/>
    </row>
    <row r="1425" spans="1:5">
      <c r="A1425" s="925"/>
      <c r="B1425" s="926"/>
      <c r="C1425" s="924"/>
      <c r="D1425" s="924"/>
      <c r="E1425" s="924"/>
    </row>
    <row r="1426" spans="1:5" ht="71.25">
      <c r="A1426" s="935">
        <v>10</v>
      </c>
      <c r="B1426" s="936"/>
      <c r="C1426" s="928" t="s">
        <v>3227</v>
      </c>
      <c r="D1426" s="928" t="s">
        <v>3228</v>
      </c>
      <c r="E1426" s="928"/>
    </row>
    <row r="1427" spans="1:5" ht="99.75">
      <c r="A1427" s="935"/>
      <c r="B1427" s="936"/>
      <c r="C1427" s="946" t="s">
        <v>3229</v>
      </c>
      <c r="D1427" s="928"/>
      <c r="E1427" s="928"/>
    </row>
    <row r="1428" spans="1:5" ht="42.75">
      <c r="A1428" s="935">
        <v>10.1</v>
      </c>
      <c r="B1428" s="936"/>
      <c r="C1428" s="928" t="s">
        <v>3230</v>
      </c>
      <c r="D1428" s="928"/>
      <c r="E1428" s="928"/>
    </row>
    <row r="1429" spans="1:5" ht="57">
      <c r="A1429" s="925" t="s">
        <v>3231</v>
      </c>
      <c r="B1429" s="926"/>
      <c r="C1429" s="934" t="s">
        <v>3232</v>
      </c>
      <c r="D1429" s="924"/>
      <c r="E1429" s="924"/>
    </row>
    <row r="1430" spans="1:5">
      <c r="A1430" s="925"/>
      <c r="B1430" s="926" t="str">
        <f>B$32</f>
        <v>RA</v>
      </c>
      <c r="C1430" s="924"/>
      <c r="D1430" s="924"/>
      <c r="E1430" s="924"/>
    </row>
    <row r="1431" spans="1:5">
      <c r="A1431" s="942"/>
      <c r="B1431" s="943" t="str">
        <f>B$33</f>
        <v>S1</v>
      </c>
      <c r="C1431" s="944" t="s">
        <v>1318</v>
      </c>
      <c r="D1431" s="944"/>
      <c r="E1431" s="944"/>
    </row>
    <row r="1432" spans="1:5">
      <c r="A1432" s="925"/>
      <c r="B1432" s="926" t="str">
        <f>B$34</f>
        <v>S2</v>
      </c>
      <c r="C1432" s="924"/>
      <c r="D1432" s="924"/>
      <c r="E1432" s="924"/>
    </row>
    <row r="1433" spans="1:5">
      <c r="A1433" s="925"/>
      <c r="B1433" s="926" t="str">
        <f>B$35</f>
        <v>S3</v>
      </c>
      <c r="C1433" s="924"/>
      <c r="D1433" s="924"/>
      <c r="E1433" s="924"/>
    </row>
    <row r="1434" spans="1:5">
      <c r="A1434" s="925"/>
      <c r="B1434" s="926" t="str">
        <f>B$36</f>
        <v>S4</v>
      </c>
      <c r="C1434" s="924"/>
      <c r="D1434" s="924"/>
      <c r="E1434" s="924"/>
    </row>
    <row r="1435" spans="1:5">
      <c r="A1435" s="925"/>
      <c r="B1435" s="926"/>
      <c r="C1435" s="924"/>
      <c r="D1435" s="924"/>
      <c r="E1435" s="924"/>
    </row>
    <row r="1436" spans="1:5" ht="42.75">
      <c r="A1436" s="925" t="s">
        <v>3233</v>
      </c>
      <c r="B1436" s="926"/>
      <c r="C1436" s="934" t="s">
        <v>3234</v>
      </c>
      <c r="D1436" s="924"/>
      <c r="E1436" s="924"/>
    </row>
    <row r="1437" spans="1:5">
      <c r="A1437" s="925"/>
      <c r="B1437" s="926" t="str">
        <f>B$32</f>
        <v>RA</v>
      </c>
      <c r="C1437" s="924"/>
      <c r="D1437" s="924"/>
      <c r="E1437" s="924"/>
    </row>
    <row r="1438" spans="1:5">
      <c r="A1438" s="942"/>
      <c r="B1438" s="943" t="str">
        <f>B$33</f>
        <v>S1</v>
      </c>
      <c r="C1438" s="944" t="s">
        <v>1318</v>
      </c>
      <c r="D1438" s="944"/>
      <c r="E1438" s="944"/>
    </row>
    <row r="1439" spans="1:5">
      <c r="A1439" s="925"/>
      <c r="B1439" s="926" t="str">
        <f>B$34</f>
        <v>S2</v>
      </c>
      <c r="C1439" s="924"/>
      <c r="D1439" s="924"/>
      <c r="E1439" s="924"/>
    </row>
    <row r="1440" spans="1:5">
      <c r="A1440" s="925"/>
      <c r="B1440" s="926" t="str">
        <f>B$35</f>
        <v>S3</v>
      </c>
      <c r="C1440" s="924"/>
      <c r="D1440" s="924"/>
      <c r="E1440" s="924"/>
    </row>
    <row r="1441" spans="1:5">
      <c r="A1441" s="925"/>
      <c r="B1441" s="926" t="str">
        <f>B$36</f>
        <v>S4</v>
      </c>
      <c r="C1441" s="924"/>
      <c r="D1441" s="924"/>
      <c r="E1441" s="924"/>
    </row>
    <row r="1442" spans="1:5">
      <c r="A1442" s="925"/>
      <c r="B1442" s="926"/>
      <c r="C1442" s="924"/>
      <c r="D1442" s="924"/>
      <c r="E1442" s="924"/>
    </row>
    <row r="1443" spans="1:5" ht="71.25">
      <c r="A1443" s="935">
        <v>10.199999999999999</v>
      </c>
      <c r="B1443" s="936"/>
      <c r="C1443" s="928" t="s">
        <v>3235</v>
      </c>
      <c r="D1443" s="928"/>
      <c r="E1443" s="928"/>
    </row>
    <row r="1444" spans="1:5" ht="57">
      <c r="A1444" s="925" t="s">
        <v>3236</v>
      </c>
      <c r="B1444" s="926"/>
      <c r="C1444" s="934" t="s">
        <v>3237</v>
      </c>
      <c r="D1444" s="924"/>
      <c r="E1444" s="924"/>
    </row>
    <row r="1445" spans="1:5" ht="85.5">
      <c r="A1445" s="925"/>
      <c r="B1445" s="926"/>
      <c r="C1445" s="939" t="s">
        <v>3238</v>
      </c>
      <c r="D1445" s="924"/>
      <c r="E1445" s="924"/>
    </row>
    <row r="1446" spans="1:5">
      <c r="A1446" s="925"/>
      <c r="B1446" s="926" t="str">
        <f>B$32</f>
        <v>RA</v>
      </c>
      <c r="C1446" s="924"/>
      <c r="D1446" s="924"/>
      <c r="E1446" s="924"/>
    </row>
    <row r="1447" spans="1:5">
      <c r="A1447" s="942"/>
      <c r="B1447" s="943" t="str">
        <f>B$33</f>
        <v>S1</v>
      </c>
      <c r="C1447" s="944" t="s">
        <v>1318</v>
      </c>
      <c r="D1447" s="944"/>
      <c r="E1447" s="944"/>
    </row>
    <row r="1448" spans="1:5">
      <c r="A1448" s="925"/>
      <c r="B1448" s="926" t="str">
        <f>B$34</f>
        <v>S2</v>
      </c>
      <c r="C1448" s="924"/>
      <c r="D1448" s="924"/>
      <c r="E1448" s="924"/>
    </row>
    <row r="1449" spans="1:5">
      <c r="A1449" s="925"/>
      <c r="B1449" s="926" t="str">
        <f>B$35</f>
        <v>S3</v>
      </c>
      <c r="C1449" s="924"/>
      <c r="D1449" s="924"/>
      <c r="E1449" s="924"/>
    </row>
    <row r="1450" spans="1:5">
      <c r="A1450" s="925"/>
      <c r="B1450" s="926" t="str">
        <f>B$36</f>
        <v>S4</v>
      </c>
      <c r="C1450" s="924"/>
      <c r="D1450" s="924"/>
      <c r="E1450" s="924"/>
    </row>
    <row r="1451" spans="1:5">
      <c r="A1451" s="925"/>
      <c r="B1451" s="926"/>
      <c r="C1451" s="924"/>
      <c r="D1451" s="924"/>
      <c r="E1451" s="924"/>
    </row>
    <row r="1452" spans="1:5" ht="99.75">
      <c r="A1452" s="925" t="s">
        <v>3239</v>
      </c>
      <c r="B1452" s="926"/>
      <c r="C1452" s="934" t="s">
        <v>3240</v>
      </c>
      <c r="D1452" s="924"/>
      <c r="E1452" s="924"/>
    </row>
    <row r="1453" spans="1:5" ht="42.75">
      <c r="A1453" s="925"/>
      <c r="B1453" s="926"/>
      <c r="C1453" s="939" t="s">
        <v>3241</v>
      </c>
      <c r="D1453" s="924"/>
      <c r="E1453" s="924"/>
    </row>
    <row r="1454" spans="1:5">
      <c r="A1454" s="925"/>
      <c r="B1454" s="926" t="str">
        <f>B$32</f>
        <v>RA</v>
      </c>
      <c r="C1454" s="924"/>
      <c r="D1454" s="924"/>
      <c r="E1454" s="924"/>
    </row>
    <row r="1455" spans="1:5">
      <c r="A1455" s="942"/>
      <c r="B1455" s="943" t="str">
        <f>B$33</f>
        <v>S1</v>
      </c>
      <c r="C1455" s="944" t="s">
        <v>1318</v>
      </c>
      <c r="D1455" s="944"/>
      <c r="E1455" s="944"/>
    </row>
    <row r="1456" spans="1:5">
      <c r="A1456" s="925"/>
      <c r="B1456" s="926" t="str">
        <f>B$34</f>
        <v>S2</v>
      </c>
      <c r="C1456" s="924"/>
      <c r="D1456" s="924"/>
      <c r="E1456" s="924"/>
    </row>
    <row r="1457" spans="1:5">
      <c r="A1457" s="925"/>
      <c r="B1457" s="926" t="str">
        <f>B$35</f>
        <v>S3</v>
      </c>
      <c r="C1457" s="924"/>
      <c r="D1457" s="924"/>
      <c r="E1457" s="924"/>
    </row>
    <row r="1458" spans="1:5">
      <c r="A1458" s="925"/>
      <c r="B1458" s="926" t="str">
        <f>B$36</f>
        <v>S4</v>
      </c>
      <c r="C1458" s="924"/>
      <c r="D1458" s="924"/>
      <c r="E1458" s="924"/>
    </row>
    <row r="1459" spans="1:5">
      <c r="A1459" s="925"/>
      <c r="B1459" s="926"/>
      <c r="C1459" s="924"/>
      <c r="D1459" s="924"/>
      <c r="E1459" s="924"/>
    </row>
    <row r="1460" spans="1:5" ht="159">
      <c r="A1460" s="925" t="s">
        <v>3242</v>
      </c>
      <c r="B1460" s="926"/>
      <c r="C1460" s="934" t="s">
        <v>3243</v>
      </c>
      <c r="D1460" s="924"/>
      <c r="E1460" s="924"/>
    </row>
    <row r="1461" spans="1:5" ht="85.5">
      <c r="A1461" s="925"/>
      <c r="B1461" s="926"/>
      <c r="C1461" s="939" t="s">
        <v>3244</v>
      </c>
      <c r="D1461" s="924"/>
      <c r="E1461" s="924"/>
    </row>
    <row r="1462" spans="1:5">
      <c r="A1462" s="925"/>
      <c r="B1462" s="926" t="str">
        <f>B$32</f>
        <v>RA</v>
      </c>
      <c r="C1462" s="924"/>
      <c r="D1462" s="924"/>
      <c r="E1462" s="924"/>
    </row>
    <row r="1463" spans="1:5">
      <c r="A1463" s="942"/>
      <c r="B1463" s="943" t="str">
        <f>B$33</f>
        <v>S1</v>
      </c>
      <c r="C1463" s="944" t="s">
        <v>1318</v>
      </c>
      <c r="D1463" s="944"/>
      <c r="E1463" s="944"/>
    </row>
    <row r="1464" spans="1:5">
      <c r="A1464" s="942"/>
      <c r="B1464" s="943" t="str">
        <f>B$34</f>
        <v>S2</v>
      </c>
      <c r="C1464" s="944"/>
      <c r="D1464" s="944"/>
      <c r="E1464" s="944"/>
    </row>
    <row r="1465" spans="1:5">
      <c r="A1465" s="942"/>
      <c r="B1465" s="943" t="str">
        <f>B$35</f>
        <v>S3</v>
      </c>
      <c r="C1465" s="944"/>
      <c r="D1465" s="944"/>
      <c r="E1465" s="944"/>
    </row>
    <row r="1466" spans="1:5">
      <c r="A1466" s="942"/>
      <c r="B1466" s="943" t="str">
        <f>B$36</f>
        <v>S4</v>
      </c>
      <c r="C1466" s="944"/>
      <c r="D1466" s="944"/>
      <c r="E1466" s="944"/>
    </row>
    <row r="1467" spans="1:5">
      <c r="A1467" s="942"/>
      <c r="B1467" s="943"/>
      <c r="C1467" s="944"/>
      <c r="D1467" s="944"/>
      <c r="E1467" s="944"/>
    </row>
    <row r="1468" spans="1:5" ht="57">
      <c r="A1468" s="942" t="s">
        <v>3245</v>
      </c>
      <c r="B1468" s="943"/>
      <c r="C1468" s="960" t="s">
        <v>3246</v>
      </c>
      <c r="D1468" s="944"/>
      <c r="E1468" s="944"/>
    </row>
    <row r="1469" spans="1:5" ht="85.5">
      <c r="A1469" s="942"/>
      <c r="B1469" s="943"/>
      <c r="C1469" s="963" t="s">
        <v>3247</v>
      </c>
      <c r="D1469" s="944"/>
      <c r="E1469" s="944"/>
    </row>
    <row r="1470" spans="1:5">
      <c r="A1470" s="942"/>
      <c r="B1470" s="943" t="str">
        <f>B$32</f>
        <v>RA</v>
      </c>
      <c r="C1470" s="947"/>
      <c r="D1470" s="944"/>
      <c r="E1470" s="944"/>
    </row>
    <row r="1471" spans="1:5">
      <c r="A1471" s="942"/>
      <c r="B1471" s="943" t="str">
        <f>B$33</f>
        <v>S1</v>
      </c>
      <c r="C1471" s="944" t="s">
        <v>1318</v>
      </c>
      <c r="D1471" s="944"/>
      <c r="E1471" s="944"/>
    </row>
    <row r="1472" spans="1:5">
      <c r="A1472" s="925"/>
      <c r="B1472" s="926" t="str">
        <f>B$34</f>
        <v>S2</v>
      </c>
      <c r="C1472" s="924"/>
      <c r="D1472" s="924"/>
      <c r="E1472" s="924"/>
    </row>
    <row r="1473" spans="1:5">
      <c r="A1473" s="925"/>
      <c r="B1473" s="926" t="str">
        <f>B$35</f>
        <v>S3</v>
      </c>
      <c r="C1473" s="924"/>
      <c r="D1473" s="924"/>
      <c r="E1473" s="924"/>
    </row>
    <row r="1474" spans="1:5">
      <c r="A1474" s="925"/>
      <c r="B1474" s="926" t="str">
        <f>B$36</f>
        <v>S4</v>
      </c>
      <c r="C1474" s="924"/>
      <c r="D1474" s="924"/>
      <c r="E1474" s="924"/>
    </row>
    <row r="1475" spans="1:5">
      <c r="A1475" s="925"/>
      <c r="B1475" s="926"/>
      <c r="C1475" s="924"/>
      <c r="D1475" s="924"/>
      <c r="E1475" s="924"/>
    </row>
    <row r="1476" spans="1:5" ht="128.25">
      <c r="A1476" s="925" t="s">
        <v>3248</v>
      </c>
      <c r="B1476" s="926"/>
      <c r="C1476" s="934" t="s">
        <v>3249</v>
      </c>
      <c r="D1476" s="924"/>
      <c r="E1476" s="924"/>
    </row>
    <row r="1477" spans="1:5" ht="114">
      <c r="A1477" s="925"/>
      <c r="B1477" s="926"/>
      <c r="C1477" s="939" t="s">
        <v>3250</v>
      </c>
      <c r="D1477" s="924"/>
      <c r="E1477" s="924"/>
    </row>
    <row r="1478" spans="1:5">
      <c r="A1478" s="925"/>
      <c r="B1478" s="926" t="str">
        <f>B$32</f>
        <v>RA</v>
      </c>
      <c r="C1478" s="934"/>
      <c r="D1478" s="924"/>
      <c r="E1478" s="924"/>
    </row>
    <row r="1479" spans="1:5">
      <c r="A1479" s="942"/>
      <c r="B1479" s="943" t="str">
        <f>B$33</f>
        <v>S1</v>
      </c>
      <c r="C1479" s="973" t="s">
        <v>1318</v>
      </c>
      <c r="D1479" s="944"/>
      <c r="E1479" s="944"/>
    </row>
    <row r="1480" spans="1:5">
      <c r="A1480" s="925"/>
      <c r="B1480" s="926" t="str">
        <f>B$34</f>
        <v>S2</v>
      </c>
      <c r="C1480" s="924"/>
      <c r="D1480" s="924"/>
      <c r="E1480" s="924"/>
    </row>
    <row r="1481" spans="1:5">
      <c r="A1481" s="925"/>
      <c r="B1481" s="926" t="str">
        <f>B$35</f>
        <v>S3</v>
      </c>
      <c r="C1481" s="924"/>
      <c r="D1481" s="924"/>
      <c r="E1481" s="924"/>
    </row>
    <row r="1482" spans="1:5">
      <c r="A1482" s="925"/>
      <c r="B1482" s="926" t="str">
        <f>B$36</f>
        <v>S4</v>
      </c>
      <c r="C1482" s="924"/>
      <c r="D1482" s="924"/>
      <c r="E1482" s="924"/>
    </row>
    <row r="1483" spans="1:5">
      <c r="A1483" s="925"/>
      <c r="B1483" s="926"/>
      <c r="C1483" s="924"/>
      <c r="D1483" s="924"/>
      <c r="E1483" s="924"/>
    </row>
    <row r="1484" spans="1:5" ht="42.75">
      <c r="A1484" s="936">
        <v>10.3</v>
      </c>
      <c r="B1484" s="937"/>
      <c r="C1484" s="928" t="s">
        <v>3251</v>
      </c>
      <c r="D1484" s="928"/>
      <c r="E1484" s="928"/>
    </row>
    <row r="1485" spans="1:5" ht="28.5">
      <c r="A1485" s="926" t="s">
        <v>3252</v>
      </c>
      <c r="B1485" s="966"/>
      <c r="C1485" s="934" t="s">
        <v>3253</v>
      </c>
      <c r="D1485" s="924"/>
      <c r="E1485" s="924"/>
    </row>
    <row r="1486" spans="1:5">
      <c r="A1486" s="925"/>
      <c r="B1486" s="926" t="str">
        <f>B$32</f>
        <v>RA</v>
      </c>
      <c r="C1486" s="940"/>
      <c r="D1486" s="924"/>
      <c r="E1486" s="924"/>
    </row>
    <row r="1487" spans="1:5">
      <c r="A1487" s="942"/>
      <c r="B1487" s="943" t="str">
        <f>B$33</f>
        <v>S1</v>
      </c>
      <c r="C1487" s="973" t="s">
        <v>1318</v>
      </c>
      <c r="D1487" s="944"/>
      <c r="E1487" s="944"/>
    </row>
    <row r="1488" spans="1:5">
      <c r="A1488" s="942"/>
      <c r="B1488" s="943" t="str">
        <f>B$34</f>
        <v>S2</v>
      </c>
      <c r="C1488" s="973"/>
      <c r="D1488" s="944"/>
      <c r="E1488" s="944"/>
    </row>
    <row r="1489" spans="1:5">
      <c r="A1489" s="942"/>
      <c r="B1489" s="943" t="str">
        <f>B$35</f>
        <v>S3</v>
      </c>
      <c r="C1489" s="944"/>
      <c r="D1489" s="944"/>
      <c r="E1489" s="944"/>
    </row>
    <row r="1490" spans="1:5">
      <c r="A1490" s="942"/>
      <c r="B1490" s="943" t="str">
        <f>B$36</f>
        <v>S4</v>
      </c>
      <c r="C1490" s="944"/>
      <c r="D1490" s="944"/>
      <c r="E1490" s="944"/>
    </row>
    <row r="1491" spans="1:5">
      <c r="A1491" s="942"/>
      <c r="B1491" s="943"/>
      <c r="C1491" s="944"/>
      <c r="D1491" s="944"/>
      <c r="E1491" s="944"/>
    </row>
    <row r="1492" spans="1:5" ht="57">
      <c r="A1492" s="943" t="s">
        <v>3254</v>
      </c>
      <c r="B1492" s="965"/>
      <c r="C1492" s="960" t="s">
        <v>3255</v>
      </c>
      <c r="D1492" s="944"/>
      <c r="E1492" s="944"/>
    </row>
    <row r="1493" spans="1:5" ht="156.75">
      <c r="A1493" s="943"/>
      <c r="B1493" s="965"/>
      <c r="C1493" s="963" t="s">
        <v>3256</v>
      </c>
      <c r="D1493" s="944"/>
      <c r="E1493" s="944"/>
    </row>
    <row r="1494" spans="1:5">
      <c r="A1494" s="942"/>
      <c r="B1494" s="943" t="str">
        <f>B$32</f>
        <v>RA</v>
      </c>
      <c r="C1494" s="944"/>
      <c r="D1494" s="944"/>
      <c r="E1494" s="944"/>
    </row>
    <row r="1495" spans="1:5">
      <c r="A1495" s="942"/>
      <c r="B1495" s="943" t="str">
        <f>B$33</f>
        <v>S1</v>
      </c>
      <c r="C1495" s="947"/>
      <c r="D1495" s="944"/>
      <c r="E1495" s="944"/>
    </row>
    <row r="1496" spans="1:5">
      <c r="A1496" s="925"/>
      <c r="B1496" s="926" t="str">
        <f>B$34</f>
        <v>S2</v>
      </c>
      <c r="C1496" s="924"/>
      <c r="D1496" s="924"/>
      <c r="E1496" s="924"/>
    </row>
    <row r="1497" spans="1:5">
      <c r="A1497" s="925"/>
      <c r="B1497" s="926" t="str">
        <f>B$35</f>
        <v>S3</v>
      </c>
      <c r="C1497" s="924"/>
      <c r="D1497" s="924"/>
      <c r="E1497" s="924"/>
    </row>
    <row r="1498" spans="1:5">
      <c r="A1498" s="925"/>
      <c r="B1498" s="926" t="str">
        <f>B$36</f>
        <v>S4</v>
      </c>
      <c r="C1498" s="924"/>
      <c r="D1498" s="924"/>
      <c r="E1498" s="924"/>
    </row>
    <row r="1499" spans="1:5">
      <c r="A1499" s="925"/>
      <c r="B1499" s="926"/>
      <c r="C1499" s="924"/>
      <c r="D1499" s="924"/>
      <c r="E1499" s="924"/>
    </row>
    <row r="1500" spans="1:5" ht="85.5">
      <c r="A1500" s="936">
        <v>10.4</v>
      </c>
      <c r="B1500" s="937"/>
      <c r="C1500" s="928" t="s">
        <v>3257</v>
      </c>
      <c r="D1500" s="928"/>
      <c r="E1500" s="928"/>
    </row>
    <row r="1501" spans="1:5" ht="42.75">
      <c r="A1501" s="926" t="s">
        <v>3258</v>
      </c>
      <c r="B1501" s="966"/>
      <c r="C1501" s="934" t="s">
        <v>3259</v>
      </c>
      <c r="D1501" s="924"/>
      <c r="E1501" s="924"/>
    </row>
    <row r="1502" spans="1:5">
      <c r="A1502" s="925"/>
      <c r="B1502" s="926" t="str">
        <f>B$32</f>
        <v>RA</v>
      </c>
      <c r="C1502" s="924"/>
      <c r="D1502" s="924"/>
      <c r="E1502" s="924"/>
    </row>
    <row r="1503" spans="1:5">
      <c r="A1503" s="942"/>
      <c r="B1503" s="943" t="str">
        <f>B$33</f>
        <v>S1</v>
      </c>
      <c r="C1503" s="947" t="s">
        <v>1318</v>
      </c>
      <c r="D1503" s="944"/>
      <c r="E1503" s="944"/>
    </row>
    <row r="1504" spans="1:5">
      <c r="A1504" s="925"/>
      <c r="B1504" s="926" t="str">
        <f>B$34</f>
        <v>S2</v>
      </c>
      <c r="C1504" s="924"/>
      <c r="D1504" s="924"/>
      <c r="E1504" s="924"/>
    </row>
    <row r="1505" spans="1:5">
      <c r="A1505" s="925"/>
      <c r="B1505" s="926" t="str">
        <f>B$35</f>
        <v>S3</v>
      </c>
      <c r="C1505" s="924"/>
      <c r="D1505" s="924"/>
      <c r="E1505" s="924"/>
    </row>
    <row r="1506" spans="1:5">
      <c r="A1506" s="925"/>
      <c r="B1506" s="926" t="str">
        <f>B$36</f>
        <v>S4</v>
      </c>
      <c r="C1506" s="924"/>
      <c r="D1506" s="924"/>
      <c r="E1506" s="924"/>
    </row>
    <row r="1507" spans="1:5">
      <c r="A1507" s="925"/>
      <c r="B1507" s="926"/>
      <c r="C1507" s="924"/>
      <c r="D1507" s="924"/>
      <c r="E1507" s="924"/>
    </row>
    <row r="1508" spans="1:5" ht="171">
      <c r="A1508" s="925" t="s">
        <v>3260</v>
      </c>
      <c r="B1508" s="926"/>
      <c r="C1508" s="934" t="s">
        <v>3261</v>
      </c>
      <c r="D1508" s="924"/>
      <c r="E1508" s="924"/>
    </row>
    <row r="1509" spans="1:5" ht="85.5">
      <c r="A1509" s="925"/>
      <c r="B1509" s="926"/>
      <c r="C1509" s="939" t="s">
        <v>3262</v>
      </c>
      <c r="D1509" s="924"/>
      <c r="E1509" s="924"/>
    </row>
    <row r="1510" spans="1:5">
      <c r="A1510" s="925"/>
      <c r="B1510" s="926" t="str">
        <f>B$32</f>
        <v>RA</v>
      </c>
      <c r="C1510" s="924"/>
      <c r="D1510" s="924"/>
      <c r="E1510" s="924"/>
    </row>
    <row r="1511" spans="1:5">
      <c r="A1511" s="942"/>
      <c r="B1511" s="943" t="str">
        <f>B$33</f>
        <v>S1</v>
      </c>
      <c r="C1511" s="947" t="s">
        <v>1318</v>
      </c>
      <c r="D1511" s="944"/>
      <c r="E1511" s="944"/>
    </row>
    <row r="1512" spans="1:5">
      <c r="A1512" s="925"/>
      <c r="B1512" s="926" t="str">
        <f>B$34</f>
        <v>S2</v>
      </c>
      <c r="C1512" s="924"/>
      <c r="D1512" s="924"/>
      <c r="E1512" s="924"/>
    </row>
    <row r="1513" spans="1:5">
      <c r="A1513" s="925"/>
      <c r="B1513" s="926" t="str">
        <f>B$35</f>
        <v>S3</v>
      </c>
      <c r="C1513" s="924"/>
      <c r="D1513" s="924"/>
      <c r="E1513" s="924"/>
    </row>
    <row r="1514" spans="1:5">
      <c r="A1514" s="925"/>
      <c r="B1514" s="926" t="str">
        <f>B$36</f>
        <v>S4</v>
      </c>
      <c r="C1514" s="924"/>
      <c r="D1514" s="924"/>
      <c r="E1514" s="924"/>
    </row>
    <row r="1515" spans="1:5">
      <c r="A1515" s="925"/>
      <c r="B1515" s="926"/>
      <c r="C1515" s="924"/>
      <c r="D1515" s="924"/>
      <c r="E1515" s="924"/>
    </row>
    <row r="1516" spans="1:5" ht="28.5">
      <c r="A1516" s="935">
        <v>10.5</v>
      </c>
      <c r="B1516" s="936"/>
      <c r="C1516" s="928" t="s">
        <v>3263</v>
      </c>
      <c r="D1516" s="928"/>
      <c r="E1516" s="928"/>
    </row>
    <row r="1517" spans="1:5" ht="142.5">
      <c r="A1517" s="935"/>
      <c r="B1517" s="936"/>
      <c r="C1517" s="946" t="s">
        <v>3264</v>
      </c>
      <c r="D1517" s="928"/>
      <c r="E1517" s="928"/>
    </row>
    <row r="1518" spans="1:5" ht="42.75">
      <c r="A1518" s="925" t="s">
        <v>3265</v>
      </c>
      <c r="B1518" s="926"/>
      <c r="C1518" s="934" t="s">
        <v>3266</v>
      </c>
      <c r="D1518" s="924"/>
      <c r="E1518" s="924"/>
    </row>
    <row r="1519" spans="1:5" ht="156.75">
      <c r="A1519" s="925"/>
      <c r="B1519" s="926"/>
      <c r="C1519" s="939" t="s">
        <v>3267</v>
      </c>
      <c r="D1519" s="924"/>
      <c r="E1519" s="924"/>
    </row>
    <row r="1520" spans="1:5">
      <c r="A1520" s="925"/>
      <c r="B1520" s="926" t="str">
        <f>B$32</f>
        <v>RA</v>
      </c>
      <c r="C1520" s="924"/>
      <c r="D1520" s="924"/>
      <c r="E1520" s="924"/>
    </row>
    <row r="1521" spans="1:5">
      <c r="A1521" s="942"/>
      <c r="B1521" s="943" t="str">
        <f>B$33</f>
        <v>S1</v>
      </c>
      <c r="C1521" s="947" t="s">
        <v>1318</v>
      </c>
      <c r="D1521" s="944"/>
      <c r="E1521" s="944"/>
    </row>
    <row r="1522" spans="1:5">
      <c r="A1522" s="925"/>
      <c r="B1522" s="926" t="str">
        <f>B$34</f>
        <v>S2</v>
      </c>
      <c r="C1522" s="924"/>
      <c r="D1522" s="924"/>
      <c r="E1522" s="924"/>
    </row>
    <row r="1523" spans="1:5">
      <c r="A1523" s="925"/>
      <c r="B1523" s="926" t="str">
        <f>B$35</f>
        <v>S3</v>
      </c>
      <c r="C1523" s="924"/>
      <c r="D1523" s="924"/>
      <c r="E1523" s="924"/>
    </row>
    <row r="1524" spans="1:5">
      <c r="A1524" s="925"/>
      <c r="B1524" s="926" t="str">
        <f>B$36</f>
        <v>S4</v>
      </c>
      <c r="C1524" s="924"/>
      <c r="D1524" s="924"/>
      <c r="E1524" s="924"/>
    </row>
    <row r="1525" spans="1:5">
      <c r="A1525" s="925"/>
      <c r="B1525" s="926"/>
      <c r="C1525" s="924"/>
      <c r="D1525" s="924"/>
      <c r="E1525" s="924"/>
    </row>
    <row r="1526" spans="1:5" ht="28.5">
      <c r="A1526" s="925" t="s">
        <v>3268</v>
      </c>
      <c r="B1526" s="926"/>
      <c r="C1526" s="934" t="s">
        <v>3269</v>
      </c>
      <c r="D1526" s="924"/>
      <c r="E1526" s="924"/>
    </row>
    <row r="1527" spans="1:5">
      <c r="A1527" s="925"/>
      <c r="B1527" s="926" t="str">
        <f>B$32</f>
        <v>RA</v>
      </c>
      <c r="C1527" s="924"/>
      <c r="D1527" s="924"/>
      <c r="E1527" s="924"/>
    </row>
    <row r="1528" spans="1:5">
      <c r="A1528" s="942"/>
      <c r="B1528" s="943" t="str">
        <f>B$33</f>
        <v>S1</v>
      </c>
      <c r="C1528" s="944" t="s">
        <v>1318</v>
      </c>
      <c r="D1528" s="944"/>
      <c r="E1528" s="944"/>
    </row>
    <row r="1529" spans="1:5">
      <c r="A1529" s="925"/>
      <c r="B1529" s="926" t="str">
        <f>B$34</f>
        <v>S2</v>
      </c>
      <c r="C1529" s="924"/>
      <c r="D1529" s="924"/>
      <c r="E1529" s="924"/>
    </row>
    <row r="1530" spans="1:5">
      <c r="A1530" s="925"/>
      <c r="B1530" s="926" t="str">
        <f>B$35</f>
        <v>S3</v>
      </c>
      <c r="C1530" s="924"/>
      <c r="D1530" s="924"/>
      <c r="E1530" s="924"/>
    </row>
    <row r="1531" spans="1:5">
      <c r="A1531" s="925"/>
      <c r="B1531" s="926" t="str">
        <f>B$36</f>
        <v>S4</v>
      </c>
      <c r="C1531" s="924"/>
      <c r="D1531" s="924"/>
      <c r="E1531" s="924"/>
    </row>
    <row r="1532" spans="1:5">
      <c r="A1532" s="925"/>
      <c r="B1532" s="926"/>
      <c r="C1532" s="924"/>
      <c r="D1532" s="924"/>
      <c r="E1532" s="924"/>
    </row>
    <row r="1533" spans="1:5" ht="28.5">
      <c r="A1533" s="925" t="s">
        <v>3270</v>
      </c>
      <c r="B1533" s="926"/>
      <c r="C1533" s="934" t="s">
        <v>3271</v>
      </c>
      <c r="D1533" s="924"/>
      <c r="E1533" s="924"/>
    </row>
    <row r="1534" spans="1:5">
      <c r="A1534" s="925"/>
      <c r="B1534" s="926" t="str">
        <f>B$32</f>
        <v>RA</v>
      </c>
      <c r="C1534" s="924"/>
      <c r="D1534" s="924"/>
      <c r="E1534" s="924"/>
    </row>
    <row r="1535" spans="1:5">
      <c r="A1535" s="942"/>
      <c r="B1535" s="943" t="str">
        <f>B$33</f>
        <v>S1</v>
      </c>
      <c r="C1535" s="944" t="s">
        <v>1318</v>
      </c>
      <c r="D1535" s="944"/>
      <c r="E1535" s="944"/>
    </row>
    <row r="1536" spans="1:5">
      <c r="A1536" s="925"/>
      <c r="B1536" s="926" t="str">
        <f>B$34</f>
        <v>S2</v>
      </c>
      <c r="C1536" s="924"/>
      <c r="D1536" s="924"/>
      <c r="E1536" s="924"/>
    </row>
    <row r="1537" spans="1:5">
      <c r="A1537" s="925"/>
      <c r="B1537" s="926" t="str">
        <f>B$35</f>
        <v>S3</v>
      </c>
      <c r="C1537" s="924"/>
      <c r="D1537" s="924"/>
      <c r="E1537" s="924"/>
    </row>
    <row r="1538" spans="1:5">
      <c r="A1538" s="925"/>
      <c r="B1538" s="926" t="str">
        <f>B$36</f>
        <v>S4</v>
      </c>
      <c r="C1538" s="924"/>
      <c r="D1538" s="924"/>
      <c r="E1538" s="924"/>
    </row>
    <row r="1539" spans="1:5">
      <c r="A1539" s="925"/>
      <c r="B1539" s="926"/>
      <c r="C1539" s="924"/>
      <c r="D1539" s="924"/>
      <c r="E1539" s="924"/>
    </row>
    <row r="1540" spans="1:5" ht="28.5">
      <c r="A1540" s="925" t="s">
        <v>3272</v>
      </c>
      <c r="B1540" s="926"/>
      <c r="C1540" s="934" t="s">
        <v>3273</v>
      </c>
      <c r="D1540" s="924"/>
      <c r="E1540" s="924"/>
    </row>
    <row r="1541" spans="1:5">
      <c r="A1541" s="925"/>
      <c r="B1541" s="926" t="str">
        <f>B$32</f>
        <v>RA</v>
      </c>
      <c r="C1541" s="924"/>
      <c r="D1541" s="924"/>
      <c r="E1541" s="924"/>
    </row>
    <row r="1542" spans="1:5">
      <c r="A1542" s="942"/>
      <c r="B1542" s="943" t="str">
        <f>B$33</f>
        <v>S1</v>
      </c>
      <c r="C1542" s="944" t="s">
        <v>1318</v>
      </c>
      <c r="D1542" s="944"/>
      <c r="E1542" s="944"/>
    </row>
    <row r="1543" spans="1:5">
      <c r="A1543" s="942"/>
      <c r="B1543" s="943" t="str">
        <f>B$34</f>
        <v>S2</v>
      </c>
      <c r="C1543" s="944"/>
      <c r="D1543" s="944"/>
      <c r="E1543" s="944"/>
    </row>
    <row r="1544" spans="1:5">
      <c r="A1544" s="942"/>
      <c r="B1544" s="943" t="str">
        <f>B$35</f>
        <v>S3</v>
      </c>
      <c r="C1544" s="944"/>
      <c r="D1544" s="944"/>
      <c r="E1544" s="944"/>
    </row>
    <row r="1545" spans="1:5">
      <c r="A1545" s="942"/>
      <c r="B1545" s="943" t="str">
        <f>B$36</f>
        <v>S4</v>
      </c>
      <c r="C1545" s="944"/>
      <c r="D1545" s="944"/>
      <c r="E1545" s="944"/>
    </row>
    <row r="1546" spans="1:5">
      <c r="A1546" s="942"/>
      <c r="B1546" s="943"/>
      <c r="C1546" s="944"/>
      <c r="D1546" s="944"/>
      <c r="E1546" s="944"/>
    </row>
    <row r="1547" spans="1:5" ht="57">
      <c r="A1547" s="942" t="s">
        <v>3274</v>
      </c>
      <c r="B1547" s="943"/>
      <c r="C1547" s="972" t="s">
        <v>3275</v>
      </c>
      <c r="D1547" s="944"/>
      <c r="E1547" s="944"/>
    </row>
    <row r="1548" spans="1:5">
      <c r="A1548" s="942"/>
      <c r="B1548" s="943" t="str">
        <f>B$32</f>
        <v>RA</v>
      </c>
      <c r="C1548" s="944"/>
      <c r="D1548" s="944"/>
      <c r="E1548" s="944"/>
    </row>
    <row r="1549" spans="1:5">
      <c r="A1549" s="942"/>
      <c r="B1549" s="943" t="str">
        <f>B$33</f>
        <v>S1</v>
      </c>
      <c r="C1549" s="944" t="s">
        <v>1318</v>
      </c>
      <c r="D1549" s="944"/>
      <c r="E1549" s="944"/>
    </row>
    <row r="1550" spans="1:5">
      <c r="A1550" s="925"/>
      <c r="B1550" s="926" t="str">
        <f>B$34</f>
        <v>S2</v>
      </c>
      <c r="C1550" s="924"/>
      <c r="D1550" s="924"/>
      <c r="E1550" s="924"/>
    </row>
    <row r="1551" spans="1:5">
      <c r="A1551" s="925"/>
      <c r="B1551" s="926" t="str">
        <f>B$35</f>
        <v>S3</v>
      </c>
      <c r="C1551" s="924"/>
      <c r="D1551" s="924"/>
      <c r="E1551" s="924"/>
    </row>
    <row r="1552" spans="1:5">
      <c r="A1552" s="925"/>
      <c r="B1552" s="926" t="str">
        <f>B$36</f>
        <v>S4</v>
      </c>
      <c r="C1552" s="924"/>
      <c r="D1552" s="924"/>
      <c r="E1552" s="924"/>
    </row>
    <row r="1553" spans="1:5">
      <c r="A1553" s="925"/>
      <c r="B1553" s="926"/>
      <c r="C1553" s="924"/>
      <c r="D1553" s="924"/>
      <c r="E1553" s="924"/>
    </row>
    <row r="1554" spans="1:5" ht="213.75">
      <c r="A1554" s="925" t="s">
        <v>3276</v>
      </c>
      <c r="B1554" s="926"/>
      <c r="C1554" s="934" t="s">
        <v>3277</v>
      </c>
      <c r="D1554" s="924"/>
      <c r="E1554" s="924"/>
    </row>
    <row r="1555" spans="1:5" ht="42.75">
      <c r="A1555" s="925"/>
      <c r="B1555" s="926"/>
      <c r="C1555" s="939" t="s">
        <v>3278</v>
      </c>
      <c r="D1555" s="924"/>
      <c r="E1555" s="924"/>
    </row>
    <row r="1556" spans="1:5">
      <c r="A1556" s="925"/>
      <c r="B1556" s="926" t="str">
        <f>B$32</f>
        <v>RA</v>
      </c>
      <c r="C1556" s="924"/>
      <c r="D1556" s="924"/>
      <c r="E1556" s="924"/>
    </row>
    <row r="1557" spans="1:5">
      <c r="A1557" s="942"/>
      <c r="B1557" s="943" t="str">
        <f>B$33</f>
        <v>S1</v>
      </c>
      <c r="C1557" s="944" t="s">
        <v>1318</v>
      </c>
      <c r="D1557" s="944"/>
      <c r="E1557" s="944"/>
    </row>
    <row r="1558" spans="1:5">
      <c r="A1558" s="925"/>
      <c r="B1558" s="926" t="str">
        <f>B$34</f>
        <v>S2</v>
      </c>
      <c r="C1558" s="924"/>
      <c r="D1558" s="924"/>
      <c r="E1558" s="924"/>
    </row>
    <row r="1559" spans="1:5">
      <c r="A1559" s="925"/>
      <c r="B1559" s="926" t="str">
        <f>B$35</f>
        <v>S3</v>
      </c>
      <c r="C1559" s="924"/>
      <c r="D1559" s="924"/>
      <c r="E1559" s="924"/>
    </row>
    <row r="1560" spans="1:5">
      <c r="A1560" s="925"/>
      <c r="B1560" s="926" t="str">
        <f>B$36</f>
        <v>S4</v>
      </c>
      <c r="C1560" s="924"/>
      <c r="D1560" s="924"/>
      <c r="E1560" s="924"/>
    </row>
    <row r="1561" spans="1:5">
      <c r="A1561" s="925"/>
      <c r="B1561" s="926"/>
      <c r="C1561" s="924"/>
      <c r="D1561" s="924"/>
      <c r="E1561" s="924"/>
    </row>
    <row r="1562" spans="1:5" ht="42.75">
      <c r="A1562" s="925" t="s">
        <v>3279</v>
      </c>
      <c r="B1562" s="926"/>
      <c r="C1562" s="934" t="s">
        <v>3280</v>
      </c>
      <c r="D1562" s="924"/>
      <c r="E1562" s="924"/>
    </row>
    <row r="1563" spans="1:5">
      <c r="A1563" s="925"/>
      <c r="B1563" s="926"/>
      <c r="C1563" s="939" t="s">
        <v>3281</v>
      </c>
      <c r="D1563" s="924"/>
      <c r="E1563" s="924"/>
    </row>
    <row r="1564" spans="1:5">
      <c r="A1564" s="925"/>
      <c r="B1564" s="926" t="str">
        <f>B$32</f>
        <v>RA</v>
      </c>
      <c r="C1564" s="924"/>
      <c r="D1564" s="924"/>
      <c r="E1564" s="924"/>
    </row>
    <row r="1565" spans="1:5">
      <c r="A1565" s="925"/>
      <c r="B1565" s="926" t="str">
        <f>B$33</f>
        <v>S1</v>
      </c>
      <c r="C1565" s="924"/>
      <c r="D1565" s="924"/>
      <c r="E1565" s="924"/>
    </row>
    <row r="1566" spans="1:5">
      <c r="A1566" s="925"/>
      <c r="B1566" s="926" t="str">
        <f>B$34</f>
        <v>S2</v>
      </c>
      <c r="C1566" s="924"/>
      <c r="D1566" s="924"/>
      <c r="E1566" s="924"/>
    </row>
    <row r="1567" spans="1:5">
      <c r="A1567" s="925"/>
      <c r="B1567" s="926" t="str">
        <f>B$35</f>
        <v>S3</v>
      </c>
      <c r="C1567" s="924"/>
      <c r="D1567" s="924"/>
      <c r="E1567" s="924"/>
    </row>
    <row r="1568" spans="1:5">
      <c r="A1568" s="925"/>
      <c r="B1568" s="926" t="str">
        <f>B$36</f>
        <v>S4</v>
      </c>
      <c r="C1568" s="924"/>
      <c r="D1568" s="924"/>
      <c r="E1568" s="924"/>
    </row>
    <row r="1569" spans="1:5">
      <c r="A1569" s="925"/>
      <c r="B1569" s="926"/>
      <c r="C1569" s="924"/>
      <c r="D1569" s="924"/>
      <c r="E1569" s="924"/>
    </row>
    <row r="1570" spans="1:5" ht="57">
      <c r="A1570" s="935">
        <v>10.6</v>
      </c>
      <c r="B1570" s="936"/>
      <c r="C1570" s="928" t="s">
        <v>3282</v>
      </c>
      <c r="D1570" s="928"/>
      <c r="E1570" s="928"/>
    </row>
    <row r="1571" spans="1:5" ht="42.75">
      <c r="A1571" s="925" t="s">
        <v>3283</v>
      </c>
      <c r="B1571" s="926"/>
      <c r="C1571" s="934" t="s">
        <v>3284</v>
      </c>
      <c r="D1571" s="924"/>
      <c r="E1571" s="924"/>
    </row>
    <row r="1572" spans="1:5" ht="128.25">
      <c r="A1572" s="925"/>
      <c r="B1572" s="926"/>
      <c r="C1572" s="939" t="s">
        <v>3285</v>
      </c>
      <c r="D1572" s="924"/>
      <c r="E1572" s="924"/>
    </row>
    <row r="1573" spans="1:5">
      <c r="A1573" s="925"/>
      <c r="B1573" s="926" t="str">
        <f>B$32</f>
        <v>RA</v>
      </c>
      <c r="C1573" s="924"/>
      <c r="D1573" s="924"/>
      <c r="E1573" s="924"/>
    </row>
    <row r="1574" spans="1:5">
      <c r="A1574" s="942"/>
      <c r="B1574" s="943" t="str">
        <f>B$33</f>
        <v>S1</v>
      </c>
      <c r="C1574" s="944" t="s">
        <v>1318</v>
      </c>
      <c r="D1574" s="944"/>
      <c r="E1574" s="944"/>
    </row>
    <row r="1575" spans="1:5">
      <c r="A1575" s="942"/>
      <c r="B1575" s="943" t="str">
        <f>B$34</f>
        <v>S2</v>
      </c>
      <c r="C1575" s="944"/>
      <c r="D1575" s="944"/>
      <c r="E1575" s="944"/>
    </row>
    <row r="1576" spans="1:5">
      <c r="A1576" s="942"/>
      <c r="B1576" s="943" t="str">
        <f>B$35</f>
        <v>S3</v>
      </c>
      <c r="C1576" s="944"/>
      <c r="D1576" s="944"/>
      <c r="E1576" s="944"/>
    </row>
    <row r="1577" spans="1:5">
      <c r="A1577" s="942"/>
      <c r="B1577" s="943" t="str">
        <f>B$36</f>
        <v>S4</v>
      </c>
      <c r="C1577" s="944"/>
      <c r="D1577" s="944"/>
      <c r="E1577" s="944"/>
    </row>
    <row r="1578" spans="1:5">
      <c r="A1578" s="942"/>
      <c r="B1578" s="943"/>
      <c r="C1578" s="944"/>
      <c r="D1578" s="944"/>
      <c r="E1578" s="944"/>
    </row>
    <row r="1579" spans="1:5" ht="28.5">
      <c r="A1579" s="942" t="s">
        <v>3286</v>
      </c>
      <c r="B1579" s="943"/>
      <c r="C1579" s="960" t="s">
        <v>3287</v>
      </c>
      <c r="D1579" s="944"/>
      <c r="E1579" s="944"/>
    </row>
    <row r="1580" spans="1:5" ht="28.5">
      <c r="A1580" s="942"/>
      <c r="B1580" s="943"/>
      <c r="C1580" s="963" t="s">
        <v>3288</v>
      </c>
      <c r="D1580" s="944"/>
      <c r="E1580" s="944"/>
    </row>
    <row r="1581" spans="1:5">
      <c r="A1581" s="942"/>
      <c r="B1581" s="943" t="str">
        <f>B$32</f>
        <v>RA</v>
      </c>
      <c r="C1581" s="944"/>
      <c r="D1581" s="944"/>
      <c r="E1581" s="944"/>
    </row>
    <row r="1582" spans="1:5">
      <c r="A1582" s="942"/>
      <c r="B1582" s="943" t="str">
        <f>B$33</f>
        <v>S1</v>
      </c>
      <c r="C1582" s="944" t="s">
        <v>1318</v>
      </c>
      <c r="D1582" s="944"/>
      <c r="E1582" s="944"/>
    </row>
    <row r="1583" spans="1:5">
      <c r="A1583" s="925"/>
      <c r="B1583" s="926" t="str">
        <f>B$34</f>
        <v>S2</v>
      </c>
      <c r="C1583" s="924"/>
      <c r="D1583" s="924"/>
      <c r="E1583" s="924"/>
    </row>
    <row r="1584" spans="1:5">
      <c r="A1584" s="925"/>
      <c r="B1584" s="926" t="str">
        <f>B$35</f>
        <v>S3</v>
      </c>
      <c r="C1584" s="924"/>
      <c r="D1584" s="924"/>
      <c r="E1584" s="924"/>
    </row>
    <row r="1585" spans="1:5">
      <c r="A1585" s="925"/>
      <c r="B1585" s="926" t="str">
        <f>B$36</f>
        <v>S4</v>
      </c>
      <c r="C1585" s="924"/>
      <c r="D1585" s="924"/>
      <c r="E1585" s="924"/>
    </row>
    <row r="1586" spans="1:5">
      <c r="A1586" s="925"/>
      <c r="B1586" s="926"/>
      <c r="C1586" s="924"/>
      <c r="D1586" s="924"/>
      <c r="E1586" s="924"/>
    </row>
    <row r="1587" spans="1:5" ht="28.5">
      <c r="A1587" s="925" t="s">
        <v>3289</v>
      </c>
      <c r="B1587" s="926"/>
      <c r="C1587" s="934" t="s">
        <v>3290</v>
      </c>
      <c r="D1587" s="924"/>
      <c r="E1587" s="924"/>
    </row>
    <row r="1588" spans="1:5">
      <c r="A1588" s="925"/>
      <c r="B1588" s="926" t="str">
        <f>B$32</f>
        <v>RA</v>
      </c>
      <c r="C1588" s="924"/>
      <c r="D1588" s="924"/>
      <c r="E1588" s="924"/>
    </row>
    <row r="1589" spans="1:5">
      <c r="A1589" s="942"/>
      <c r="B1589" s="943" t="str">
        <f>B$33</f>
        <v>S1</v>
      </c>
      <c r="C1589" s="944" t="s">
        <v>1318</v>
      </c>
      <c r="D1589" s="944"/>
      <c r="E1589" s="944"/>
    </row>
    <row r="1590" spans="1:5">
      <c r="A1590" s="942"/>
      <c r="B1590" s="943" t="str">
        <f>B$34</f>
        <v>S2</v>
      </c>
      <c r="C1590" s="944"/>
      <c r="D1590" s="944"/>
      <c r="E1590" s="944"/>
    </row>
    <row r="1591" spans="1:5">
      <c r="A1591" s="942"/>
      <c r="B1591" s="943" t="str">
        <f>B$35</f>
        <v>S3</v>
      </c>
      <c r="C1591" s="944"/>
      <c r="D1591" s="944"/>
      <c r="E1591" s="944"/>
    </row>
    <row r="1592" spans="1:5">
      <c r="A1592" s="942"/>
      <c r="B1592" s="943" t="str">
        <f>B$36</f>
        <v>S4</v>
      </c>
      <c r="C1592" s="944"/>
      <c r="D1592" s="944"/>
      <c r="E1592" s="944"/>
    </row>
    <row r="1593" spans="1:5">
      <c r="A1593" s="942"/>
      <c r="B1593" s="943"/>
      <c r="C1593" s="944"/>
      <c r="D1593" s="944"/>
      <c r="E1593" s="944"/>
    </row>
    <row r="1594" spans="1:5" ht="128.25">
      <c r="A1594" s="942" t="s">
        <v>3291</v>
      </c>
      <c r="B1594" s="943"/>
      <c r="C1594" s="960" t="s">
        <v>3292</v>
      </c>
      <c r="D1594" s="944"/>
      <c r="E1594" s="944"/>
    </row>
    <row r="1595" spans="1:5">
      <c r="A1595" s="942"/>
      <c r="B1595" s="943" t="str">
        <f>B$32</f>
        <v>RA</v>
      </c>
      <c r="C1595" s="944"/>
      <c r="D1595" s="944"/>
      <c r="E1595" s="944"/>
    </row>
    <row r="1596" spans="1:5">
      <c r="A1596" s="942"/>
      <c r="B1596" s="943" t="str">
        <f>B$33</f>
        <v>S1</v>
      </c>
      <c r="C1596" s="944" t="s">
        <v>1318</v>
      </c>
      <c r="D1596" s="944"/>
      <c r="E1596" s="944"/>
    </row>
    <row r="1597" spans="1:5">
      <c r="A1597" s="942"/>
      <c r="B1597" s="943" t="str">
        <f>B$34</f>
        <v>S2</v>
      </c>
      <c r="C1597" s="944"/>
      <c r="D1597" s="944"/>
      <c r="E1597" s="944"/>
    </row>
    <row r="1598" spans="1:5">
      <c r="A1598" s="925"/>
      <c r="B1598" s="926" t="str">
        <f>B$35</f>
        <v>S3</v>
      </c>
      <c r="C1598" s="924"/>
      <c r="D1598" s="924"/>
      <c r="E1598" s="924"/>
    </row>
    <row r="1599" spans="1:5">
      <c r="A1599" s="925"/>
      <c r="B1599" s="926" t="str">
        <f>B$36</f>
        <v>S4</v>
      </c>
      <c r="C1599" s="924"/>
      <c r="D1599" s="924"/>
      <c r="E1599" s="924"/>
    </row>
    <row r="1600" spans="1:5">
      <c r="A1600" s="925"/>
      <c r="B1600" s="926"/>
      <c r="C1600" s="924"/>
      <c r="D1600" s="924"/>
      <c r="E1600" s="924"/>
    </row>
    <row r="1601" spans="1:5" ht="28.5">
      <c r="A1601" s="925" t="s">
        <v>3293</v>
      </c>
      <c r="B1601" s="926"/>
      <c r="C1601" s="934" t="s">
        <v>3294</v>
      </c>
      <c r="D1601" s="924"/>
      <c r="E1601" s="924"/>
    </row>
    <row r="1602" spans="1:5" ht="28.5">
      <c r="A1602" s="925"/>
      <c r="B1602" s="926"/>
      <c r="C1602" s="939" t="s">
        <v>3295</v>
      </c>
      <c r="D1602" s="924"/>
      <c r="E1602" s="924"/>
    </row>
    <row r="1603" spans="1:5">
      <c r="A1603" s="925"/>
      <c r="B1603" s="926" t="str">
        <f>B$32</f>
        <v>RA</v>
      </c>
      <c r="C1603" s="924"/>
      <c r="D1603" s="924"/>
      <c r="E1603" s="924"/>
    </row>
    <row r="1604" spans="1:5">
      <c r="A1604" s="942"/>
      <c r="B1604" s="943" t="str">
        <f>B$33</f>
        <v>S1</v>
      </c>
      <c r="C1604" s="944" t="s">
        <v>1318</v>
      </c>
      <c r="D1604" s="944"/>
      <c r="E1604" s="944"/>
    </row>
    <row r="1605" spans="1:5">
      <c r="A1605" s="925"/>
      <c r="B1605" s="926" t="str">
        <f>B$34</f>
        <v>S2</v>
      </c>
      <c r="C1605" s="924"/>
      <c r="D1605" s="924"/>
      <c r="E1605" s="924"/>
    </row>
    <row r="1606" spans="1:5">
      <c r="A1606" s="925"/>
      <c r="B1606" s="926" t="str">
        <f>B$35</f>
        <v>S3</v>
      </c>
      <c r="C1606" s="924"/>
      <c r="D1606" s="924"/>
      <c r="E1606" s="924"/>
    </row>
    <row r="1607" spans="1:5">
      <c r="A1607" s="925"/>
      <c r="B1607" s="926" t="str">
        <f>B$36</f>
        <v>S4</v>
      </c>
      <c r="C1607" s="924"/>
      <c r="D1607" s="924"/>
      <c r="E1607" s="924"/>
    </row>
    <row r="1608" spans="1:5" ht="71.25">
      <c r="A1608" s="935">
        <v>10.7</v>
      </c>
      <c r="B1608" s="936"/>
      <c r="C1608" s="928" t="s">
        <v>3296</v>
      </c>
      <c r="D1608" s="928"/>
      <c r="E1608" s="928"/>
    </row>
    <row r="1609" spans="1:5" ht="128.25">
      <c r="A1609" s="925" t="s">
        <v>3297</v>
      </c>
      <c r="B1609" s="926"/>
      <c r="C1609" s="934" t="s">
        <v>3298</v>
      </c>
      <c r="D1609" s="924"/>
      <c r="E1609" s="924"/>
    </row>
    <row r="1610" spans="1:5" ht="71.25">
      <c r="A1610" s="925"/>
      <c r="B1610" s="926"/>
      <c r="C1610" s="939" t="s">
        <v>3299</v>
      </c>
      <c r="D1610" s="924"/>
      <c r="E1610" s="924"/>
    </row>
    <row r="1611" spans="1:5">
      <c r="A1611" s="925"/>
      <c r="B1611" s="926" t="str">
        <f>B$32</f>
        <v>RA</v>
      </c>
      <c r="C1611" s="924"/>
      <c r="D1611" s="924"/>
      <c r="E1611" s="924"/>
    </row>
    <row r="1612" spans="1:5">
      <c r="A1612" s="942"/>
      <c r="B1612" s="943" t="str">
        <f>B$33</f>
        <v>S1</v>
      </c>
      <c r="C1612" s="944" t="s">
        <v>1318</v>
      </c>
      <c r="D1612" s="944"/>
      <c r="E1612" s="944"/>
    </row>
    <row r="1613" spans="1:5">
      <c r="A1613" s="942"/>
      <c r="B1613" s="943" t="str">
        <f>B$34</f>
        <v>S2</v>
      </c>
      <c r="C1613" s="944"/>
      <c r="D1613" s="944"/>
      <c r="E1613" s="944"/>
    </row>
    <row r="1614" spans="1:5">
      <c r="A1614" s="942"/>
      <c r="B1614" s="943" t="str">
        <f>B$35</f>
        <v>S3</v>
      </c>
      <c r="C1614" s="944"/>
      <c r="D1614" s="944"/>
      <c r="E1614" s="944"/>
    </row>
    <row r="1615" spans="1:5">
      <c r="A1615" s="942"/>
      <c r="B1615" s="943" t="str">
        <f>B$36</f>
        <v>S4</v>
      </c>
      <c r="C1615" s="944"/>
      <c r="D1615" s="944"/>
      <c r="E1615" s="944"/>
    </row>
    <row r="1616" spans="1:5">
      <c r="A1616" s="942"/>
      <c r="B1616" s="943"/>
      <c r="C1616" s="944"/>
      <c r="D1616" s="944"/>
      <c r="E1616" s="944"/>
    </row>
    <row r="1617" spans="1:5" ht="42.75">
      <c r="A1617" s="942" t="s">
        <v>3300</v>
      </c>
      <c r="B1617" s="943"/>
      <c r="C1617" s="960" t="s">
        <v>3301</v>
      </c>
      <c r="D1617" s="944"/>
      <c r="E1617" s="944"/>
    </row>
    <row r="1618" spans="1:5" ht="57">
      <c r="A1618" s="942"/>
      <c r="B1618" s="943"/>
      <c r="C1618" s="963" t="s">
        <v>3302</v>
      </c>
      <c r="D1618" s="944"/>
      <c r="E1618" s="944"/>
    </row>
    <row r="1619" spans="1:5">
      <c r="A1619" s="942"/>
      <c r="B1619" s="943" t="str">
        <f>B$32</f>
        <v>RA</v>
      </c>
      <c r="C1619" s="944"/>
      <c r="D1619" s="944"/>
      <c r="E1619" s="944"/>
    </row>
    <row r="1620" spans="1:5">
      <c r="A1620" s="942"/>
      <c r="B1620" s="943" t="str">
        <f>B$33</f>
        <v>S1</v>
      </c>
      <c r="C1620" s="944" t="s">
        <v>1318</v>
      </c>
      <c r="D1620" s="944"/>
      <c r="E1620" s="944"/>
    </row>
    <row r="1621" spans="1:5">
      <c r="A1621" s="942"/>
      <c r="B1621" s="943" t="str">
        <f>B$34</f>
        <v>S2</v>
      </c>
      <c r="C1621" s="944"/>
      <c r="D1621" s="944"/>
      <c r="E1621" s="944"/>
    </row>
    <row r="1622" spans="1:5">
      <c r="A1622" s="925"/>
      <c r="B1622" s="926" t="str">
        <f>B$35</f>
        <v>S3</v>
      </c>
      <c r="C1622" s="924"/>
      <c r="D1622" s="924"/>
      <c r="E1622" s="924"/>
    </row>
    <row r="1623" spans="1:5">
      <c r="A1623" s="925"/>
      <c r="B1623" s="926" t="str">
        <f>B$36</f>
        <v>S4</v>
      </c>
      <c r="C1623" s="924"/>
      <c r="D1623" s="924"/>
      <c r="E1623" s="924"/>
    </row>
    <row r="1624" spans="1:5">
      <c r="A1624" s="925"/>
      <c r="B1624" s="926"/>
      <c r="C1624" s="924"/>
      <c r="D1624" s="924"/>
      <c r="E1624" s="924"/>
    </row>
    <row r="1625" spans="1:5" ht="28.5">
      <c r="A1625" s="925" t="s">
        <v>3303</v>
      </c>
      <c r="B1625" s="926"/>
      <c r="C1625" s="934" t="s">
        <v>3304</v>
      </c>
      <c r="D1625" s="924"/>
      <c r="E1625" s="924"/>
    </row>
    <row r="1626" spans="1:5">
      <c r="A1626" s="925"/>
      <c r="B1626" s="926" t="str">
        <f>B$32</f>
        <v>RA</v>
      </c>
      <c r="C1626" s="924"/>
      <c r="D1626" s="924"/>
      <c r="E1626" s="924"/>
    </row>
    <row r="1627" spans="1:5">
      <c r="A1627" s="942"/>
      <c r="B1627" s="943" t="str">
        <f>B$33</f>
        <v>S1</v>
      </c>
      <c r="C1627" s="944" t="s">
        <v>1318</v>
      </c>
      <c r="D1627" s="944"/>
      <c r="E1627" s="944"/>
    </row>
    <row r="1628" spans="1:5">
      <c r="A1628" s="925"/>
      <c r="B1628" s="926" t="str">
        <f>B$34</f>
        <v>S2</v>
      </c>
      <c r="C1628" s="924"/>
      <c r="D1628" s="924"/>
      <c r="E1628" s="924"/>
    </row>
    <row r="1629" spans="1:5">
      <c r="A1629" s="925"/>
      <c r="B1629" s="926" t="str">
        <f>B$35</f>
        <v>S3</v>
      </c>
      <c r="C1629" s="924"/>
      <c r="D1629" s="924"/>
      <c r="E1629" s="924"/>
    </row>
    <row r="1630" spans="1:5">
      <c r="A1630" s="925"/>
      <c r="B1630" s="926" t="str">
        <f>B$36</f>
        <v>S4</v>
      </c>
      <c r="C1630" s="924"/>
      <c r="D1630" s="924"/>
      <c r="E1630" s="924"/>
    </row>
    <row r="1631" spans="1:5">
      <c r="A1631" s="925"/>
      <c r="B1631" s="926"/>
      <c r="C1631" s="924"/>
      <c r="D1631" s="924"/>
      <c r="E1631" s="924"/>
    </row>
    <row r="1632" spans="1:5" ht="114">
      <c r="A1632" s="935">
        <v>10.8</v>
      </c>
      <c r="B1632" s="936"/>
      <c r="C1632" s="928" t="s">
        <v>3305</v>
      </c>
      <c r="D1632" s="928"/>
      <c r="E1632" s="928"/>
    </row>
    <row r="1633" spans="1:5" ht="28.5">
      <c r="A1633" s="925" t="s">
        <v>3306</v>
      </c>
      <c r="B1633" s="926"/>
      <c r="C1633" s="934" t="s">
        <v>3307</v>
      </c>
      <c r="D1633" s="924"/>
      <c r="E1633" s="924"/>
    </row>
    <row r="1634" spans="1:5" ht="42.75">
      <c r="A1634" s="925"/>
      <c r="B1634" s="926"/>
      <c r="C1634" s="939" t="s">
        <v>3308</v>
      </c>
      <c r="D1634" s="924"/>
      <c r="E1634" s="924"/>
    </row>
    <row r="1635" spans="1:5">
      <c r="A1635" s="925"/>
      <c r="B1635" s="926" t="str">
        <f>B$32</f>
        <v>RA</v>
      </c>
      <c r="C1635" s="924"/>
      <c r="D1635" s="924"/>
      <c r="E1635" s="924"/>
    </row>
    <row r="1636" spans="1:5">
      <c r="A1636" s="942"/>
      <c r="B1636" s="943" t="str">
        <f>B$33</f>
        <v>S1</v>
      </c>
      <c r="C1636" s="944" t="s">
        <v>1318</v>
      </c>
      <c r="D1636" s="944"/>
      <c r="E1636" s="944"/>
    </row>
    <row r="1637" spans="1:5">
      <c r="A1637" s="925"/>
      <c r="B1637" s="926" t="str">
        <f>B$34</f>
        <v>S2</v>
      </c>
      <c r="C1637" s="924"/>
      <c r="D1637" s="924"/>
      <c r="E1637" s="924"/>
    </row>
    <row r="1638" spans="1:5">
      <c r="A1638" s="925"/>
      <c r="B1638" s="926" t="str">
        <f>B$35</f>
        <v>S3</v>
      </c>
      <c r="C1638" s="924"/>
      <c r="D1638" s="924"/>
      <c r="E1638" s="924"/>
    </row>
    <row r="1639" spans="1:5">
      <c r="A1639" s="925"/>
      <c r="B1639" s="926" t="str">
        <f>B$36</f>
        <v>S4</v>
      </c>
      <c r="C1639" s="924"/>
      <c r="D1639" s="924"/>
      <c r="E1639" s="924"/>
    </row>
    <row r="1640" spans="1:5">
      <c r="A1640" s="925"/>
      <c r="B1640" s="926"/>
      <c r="C1640" s="924"/>
      <c r="D1640" s="924"/>
      <c r="E1640" s="924"/>
    </row>
    <row r="1641" spans="1:5" ht="57">
      <c r="A1641" s="935">
        <v>10.9</v>
      </c>
      <c r="B1641" s="936"/>
      <c r="C1641" s="928" t="s">
        <v>3309</v>
      </c>
      <c r="D1641" s="928"/>
      <c r="E1641" s="928"/>
    </row>
    <row r="1642" spans="1:5" ht="114">
      <c r="A1642" s="935"/>
      <c r="B1642" s="936"/>
      <c r="C1642" s="946" t="s">
        <v>3310</v>
      </c>
      <c r="D1642" s="928"/>
      <c r="E1642" s="928"/>
    </row>
    <row r="1643" spans="1:5" ht="42.75">
      <c r="A1643" s="925" t="s">
        <v>3311</v>
      </c>
      <c r="B1643" s="926"/>
      <c r="C1643" s="934" t="s">
        <v>3312</v>
      </c>
      <c r="D1643" s="924"/>
      <c r="E1643" s="924"/>
    </row>
    <row r="1644" spans="1:5">
      <c r="A1644" s="925"/>
      <c r="B1644" s="926" t="str">
        <f>B$32</f>
        <v>RA</v>
      </c>
      <c r="C1644" s="924"/>
      <c r="D1644" s="924"/>
      <c r="E1644" s="924"/>
    </row>
    <row r="1645" spans="1:5">
      <c r="A1645" s="942"/>
      <c r="B1645" s="943" t="str">
        <f>B$33</f>
        <v>S1</v>
      </c>
      <c r="C1645" s="944" t="s">
        <v>1318</v>
      </c>
      <c r="D1645" s="944"/>
      <c r="E1645" s="944"/>
    </row>
    <row r="1646" spans="1:5">
      <c r="A1646" s="942"/>
      <c r="B1646" s="943" t="str">
        <f>B$34</f>
        <v>S2</v>
      </c>
      <c r="C1646" s="944"/>
      <c r="D1646" s="944"/>
      <c r="E1646" s="944"/>
    </row>
    <row r="1647" spans="1:5">
      <c r="A1647" s="942"/>
      <c r="B1647" s="943" t="str">
        <f>B$35</f>
        <v>S3</v>
      </c>
      <c r="C1647" s="944"/>
      <c r="D1647" s="944"/>
      <c r="E1647" s="944"/>
    </row>
    <row r="1648" spans="1:5">
      <c r="A1648" s="942"/>
      <c r="B1648" s="943" t="str">
        <f>B$36</f>
        <v>S4</v>
      </c>
      <c r="C1648" s="944"/>
      <c r="D1648" s="944"/>
      <c r="E1648" s="944"/>
    </row>
    <row r="1649" spans="1:5">
      <c r="A1649" s="942"/>
      <c r="B1649" s="943"/>
      <c r="C1649" s="944"/>
      <c r="D1649" s="944"/>
      <c r="E1649" s="944"/>
    </row>
    <row r="1650" spans="1:5" ht="42.75">
      <c r="A1650" s="942" t="s">
        <v>3313</v>
      </c>
      <c r="B1650" s="943"/>
      <c r="C1650" s="960" t="s">
        <v>3314</v>
      </c>
      <c r="D1650" s="944"/>
      <c r="E1650" s="944"/>
    </row>
    <row r="1651" spans="1:5" ht="270.75">
      <c r="A1651" s="942"/>
      <c r="B1651" s="943"/>
      <c r="C1651" s="963" t="s">
        <v>3315</v>
      </c>
      <c r="D1651" s="944"/>
      <c r="E1651" s="944"/>
    </row>
    <row r="1652" spans="1:5">
      <c r="A1652" s="942"/>
      <c r="B1652" s="943" t="str">
        <f>B$32</f>
        <v>RA</v>
      </c>
      <c r="C1652" s="944"/>
      <c r="D1652" s="944"/>
      <c r="E1652" s="944"/>
    </row>
    <row r="1653" spans="1:5">
      <c r="A1653" s="942"/>
      <c r="B1653" s="943" t="str">
        <f>B$33</f>
        <v>S1</v>
      </c>
      <c r="C1653" s="944" t="s">
        <v>1318</v>
      </c>
      <c r="D1653" s="944"/>
      <c r="E1653" s="944"/>
    </row>
    <row r="1654" spans="1:5">
      <c r="A1654" s="925"/>
      <c r="B1654" s="926" t="str">
        <f>B$34</f>
        <v>S2</v>
      </c>
      <c r="C1654" s="924"/>
      <c r="D1654" s="924"/>
      <c r="E1654" s="924"/>
    </row>
    <row r="1655" spans="1:5">
      <c r="A1655" s="925"/>
      <c r="B1655" s="926" t="str">
        <f>B$35</f>
        <v>S3</v>
      </c>
      <c r="C1655" s="924"/>
      <c r="D1655" s="924"/>
      <c r="E1655" s="924"/>
    </row>
    <row r="1656" spans="1:5">
      <c r="A1656" s="925"/>
      <c r="B1656" s="926" t="str">
        <f>B$36</f>
        <v>S4</v>
      </c>
      <c r="C1656" s="924"/>
      <c r="D1656" s="924"/>
      <c r="E1656" s="924"/>
    </row>
    <row r="1657" spans="1:5">
      <c r="A1657" s="925"/>
      <c r="B1657" s="926"/>
      <c r="C1657" s="924"/>
      <c r="D1657" s="924"/>
      <c r="E1657" s="924"/>
    </row>
  </sheetData>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0896-BC07-46D5-BAF2-0C48708E9434}">
  <sheetPr>
    <tabColor rgb="FFA77F67"/>
    <pageSetUpPr fitToPage="1"/>
  </sheetPr>
  <dimension ref="A1:JM2265"/>
  <sheetViews>
    <sheetView topLeftCell="A76" zoomScaleNormal="100" workbookViewId="0">
      <selection activeCell="F8" sqref="F8"/>
    </sheetView>
  </sheetViews>
  <sheetFormatPr defaultColWidth="8.85546875" defaultRowHeight="12.75"/>
  <cols>
    <col min="1" max="1" width="7.85546875" style="656" customWidth="1"/>
    <col min="2" max="2" width="12.85546875" style="617" customWidth="1"/>
    <col min="3" max="3" width="7.85546875" style="646" customWidth="1"/>
    <col min="4" max="4" width="6.85546875" style="443" customWidth="1"/>
    <col min="5" max="5" width="98.140625" style="443" customWidth="1"/>
    <col min="6" max="7" width="9.42578125" style="443" customWidth="1"/>
    <col min="8" max="256" width="9.140625" style="583"/>
    <col min="257" max="257" width="7.85546875" style="583" customWidth="1"/>
    <col min="258" max="258" width="16.42578125" style="583" customWidth="1"/>
    <col min="259" max="259" width="7.85546875" style="583" customWidth="1"/>
    <col min="260" max="260" width="6.85546875" style="583" customWidth="1"/>
    <col min="261" max="261" width="98.140625" style="583" customWidth="1"/>
    <col min="262" max="262" width="8.42578125" style="583" customWidth="1"/>
    <col min="263" max="263" width="9.42578125" style="583" customWidth="1"/>
    <col min="264" max="273" width="9.140625" style="583"/>
    <col min="274" max="512" width="9.140625" style="443"/>
    <col min="513" max="513" width="7.85546875" style="443" customWidth="1"/>
    <col min="514" max="514" width="16.42578125" style="443" customWidth="1"/>
    <col min="515" max="515" width="7.85546875" style="443" customWidth="1"/>
    <col min="516" max="516" width="6.85546875" style="443" customWidth="1"/>
    <col min="517" max="517" width="98.140625" style="443" customWidth="1"/>
    <col min="518" max="518" width="8.42578125" style="443" customWidth="1"/>
    <col min="519" max="519" width="9.42578125" style="443" customWidth="1"/>
    <col min="520" max="768" width="9.140625" style="443"/>
    <col min="769" max="769" width="7.85546875" style="443" customWidth="1"/>
    <col min="770" max="770" width="16.42578125" style="443" customWidth="1"/>
    <col min="771" max="771" width="7.85546875" style="443" customWidth="1"/>
    <col min="772" max="772" width="6.85546875" style="443" customWidth="1"/>
    <col min="773" max="773" width="98.140625" style="443" customWidth="1"/>
    <col min="774" max="774" width="8.42578125" style="443" customWidth="1"/>
    <col min="775" max="775" width="9.42578125" style="443" customWidth="1"/>
    <col min="776" max="1024" width="9.140625" style="443"/>
    <col min="1025" max="1025" width="7.85546875" style="443" customWidth="1"/>
    <col min="1026" max="1026" width="16.42578125" style="443" customWidth="1"/>
    <col min="1027" max="1027" width="7.85546875" style="443" customWidth="1"/>
    <col min="1028" max="1028" width="6.85546875" style="443" customWidth="1"/>
    <col min="1029" max="1029" width="98.140625" style="443" customWidth="1"/>
    <col min="1030" max="1030" width="8.42578125" style="443" customWidth="1"/>
    <col min="1031" max="1031" width="9.42578125" style="443" customWidth="1"/>
    <col min="1032" max="1280" width="9.140625" style="443"/>
    <col min="1281" max="1281" width="7.85546875" style="443" customWidth="1"/>
    <col min="1282" max="1282" width="16.42578125" style="443" customWidth="1"/>
    <col min="1283" max="1283" width="7.85546875" style="443" customWidth="1"/>
    <col min="1284" max="1284" width="6.85546875" style="443" customWidth="1"/>
    <col min="1285" max="1285" width="98.140625" style="443" customWidth="1"/>
    <col min="1286" max="1286" width="8.42578125" style="443" customWidth="1"/>
    <col min="1287" max="1287" width="9.42578125" style="443" customWidth="1"/>
    <col min="1288" max="1536" width="9.140625" style="443"/>
    <col min="1537" max="1537" width="7.85546875" style="443" customWidth="1"/>
    <col min="1538" max="1538" width="16.42578125" style="443" customWidth="1"/>
    <col min="1539" max="1539" width="7.85546875" style="443" customWidth="1"/>
    <col min="1540" max="1540" width="6.85546875" style="443" customWidth="1"/>
    <col min="1541" max="1541" width="98.140625" style="443" customWidth="1"/>
    <col min="1542" max="1542" width="8.42578125" style="443" customWidth="1"/>
    <col min="1543" max="1543" width="9.42578125" style="443" customWidth="1"/>
    <col min="1544" max="1792" width="9.140625" style="443"/>
    <col min="1793" max="1793" width="7.85546875" style="443" customWidth="1"/>
    <col min="1794" max="1794" width="16.42578125" style="443" customWidth="1"/>
    <col min="1795" max="1795" width="7.85546875" style="443" customWidth="1"/>
    <col min="1796" max="1796" width="6.85546875" style="443" customWidth="1"/>
    <col min="1797" max="1797" width="98.140625" style="443" customWidth="1"/>
    <col min="1798" max="1798" width="8.42578125" style="443" customWidth="1"/>
    <col min="1799" max="1799" width="9.42578125" style="443" customWidth="1"/>
    <col min="1800" max="2048" width="9.140625" style="443"/>
    <col min="2049" max="2049" width="7.85546875" style="443" customWidth="1"/>
    <col min="2050" max="2050" width="16.42578125" style="443" customWidth="1"/>
    <col min="2051" max="2051" width="7.85546875" style="443" customWidth="1"/>
    <col min="2052" max="2052" width="6.85546875" style="443" customWidth="1"/>
    <col min="2053" max="2053" width="98.140625" style="443" customWidth="1"/>
    <col min="2054" max="2054" width="8.42578125" style="443" customWidth="1"/>
    <col min="2055" max="2055" width="9.42578125" style="443" customWidth="1"/>
    <col min="2056" max="2304" width="9.140625" style="443"/>
    <col min="2305" max="2305" width="7.85546875" style="443" customWidth="1"/>
    <col min="2306" max="2306" width="16.42578125" style="443" customWidth="1"/>
    <col min="2307" max="2307" width="7.85546875" style="443" customWidth="1"/>
    <col min="2308" max="2308" width="6.85546875" style="443" customWidth="1"/>
    <col min="2309" max="2309" width="98.140625" style="443" customWidth="1"/>
    <col min="2310" max="2310" width="8.42578125" style="443" customWidth="1"/>
    <col min="2311" max="2311" width="9.42578125" style="443" customWidth="1"/>
    <col min="2312" max="2560" width="9.140625" style="443"/>
    <col min="2561" max="2561" width="7.85546875" style="443" customWidth="1"/>
    <col min="2562" max="2562" width="16.42578125" style="443" customWidth="1"/>
    <col min="2563" max="2563" width="7.85546875" style="443" customWidth="1"/>
    <col min="2564" max="2564" width="6.85546875" style="443" customWidth="1"/>
    <col min="2565" max="2565" width="98.140625" style="443" customWidth="1"/>
    <col min="2566" max="2566" width="8.42578125" style="443" customWidth="1"/>
    <col min="2567" max="2567" width="9.42578125" style="443" customWidth="1"/>
    <col min="2568" max="2816" width="9.140625" style="443"/>
    <col min="2817" max="2817" width="7.85546875" style="443" customWidth="1"/>
    <col min="2818" max="2818" width="16.42578125" style="443" customWidth="1"/>
    <col min="2819" max="2819" width="7.85546875" style="443" customWidth="1"/>
    <col min="2820" max="2820" width="6.85546875" style="443" customWidth="1"/>
    <col min="2821" max="2821" width="98.140625" style="443" customWidth="1"/>
    <col min="2822" max="2822" width="8.42578125" style="443" customWidth="1"/>
    <col min="2823" max="2823" width="9.42578125" style="443" customWidth="1"/>
    <col min="2824" max="3072" width="9.140625" style="443"/>
    <col min="3073" max="3073" width="7.85546875" style="443" customWidth="1"/>
    <col min="3074" max="3074" width="16.42578125" style="443" customWidth="1"/>
    <col min="3075" max="3075" width="7.85546875" style="443" customWidth="1"/>
    <col min="3076" max="3076" width="6.85546875" style="443" customWidth="1"/>
    <col min="3077" max="3077" width="98.140625" style="443" customWidth="1"/>
    <col min="3078" max="3078" width="8.42578125" style="443" customWidth="1"/>
    <col min="3079" max="3079" width="9.42578125" style="443" customWidth="1"/>
    <col min="3080" max="3328" width="9.140625" style="443"/>
    <col min="3329" max="3329" width="7.85546875" style="443" customWidth="1"/>
    <col min="3330" max="3330" width="16.42578125" style="443" customWidth="1"/>
    <col min="3331" max="3331" width="7.85546875" style="443" customWidth="1"/>
    <col min="3332" max="3332" width="6.85546875" style="443" customWidth="1"/>
    <col min="3333" max="3333" width="98.140625" style="443" customWidth="1"/>
    <col min="3334" max="3334" width="8.42578125" style="443" customWidth="1"/>
    <col min="3335" max="3335" width="9.42578125" style="443" customWidth="1"/>
    <col min="3336" max="3584" width="9.140625" style="443"/>
    <col min="3585" max="3585" width="7.85546875" style="443" customWidth="1"/>
    <col min="3586" max="3586" width="16.42578125" style="443" customWidth="1"/>
    <col min="3587" max="3587" width="7.85546875" style="443" customWidth="1"/>
    <col min="3588" max="3588" width="6.85546875" style="443" customWidth="1"/>
    <col min="3589" max="3589" width="98.140625" style="443" customWidth="1"/>
    <col min="3590" max="3590" width="8.42578125" style="443" customWidth="1"/>
    <col min="3591" max="3591" width="9.42578125" style="443" customWidth="1"/>
    <col min="3592" max="3840" width="9.140625" style="443"/>
    <col min="3841" max="3841" width="7.85546875" style="443" customWidth="1"/>
    <col min="3842" max="3842" width="16.42578125" style="443" customWidth="1"/>
    <col min="3843" max="3843" width="7.85546875" style="443" customWidth="1"/>
    <col min="3844" max="3844" width="6.85546875" style="443" customWidth="1"/>
    <col min="3845" max="3845" width="98.140625" style="443" customWidth="1"/>
    <col min="3846" max="3846" width="8.42578125" style="443" customWidth="1"/>
    <col min="3847" max="3847" width="9.42578125" style="443" customWidth="1"/>
    <col min="3848" max="4096" width="9.140625" style="443"/>
    <col min="4097" max="4097" width="7.85546875" style="443" customWidth="1"/>
    <col min="4098" max="4098" width="16.42578125" style="443" customWidth="1"/>
    <col min="4099" max="4099" width="7.85546875" style="443" customWidth="1"/>
    <col min="4100" max="4100" width="6.85546875" style="443" customWidth="1"/>
    <col min="4101" max="4101" width="98.140625" style="443" customWidth="1"/>
    <col min="4102" max="4102" width="8.42578125" style="443" customWidth="1"/>
    <col min="4103" max="4103" width="9.42578125" style="443" customWidth="1"/>
    <col min="4104" max="4352" width="9.140625" style="443"/>
    <col min="4353" max="4353" width="7.85546875" style="443" customWidth="1"/>
    <col min="4354" max="4354" width="16.42578125" style="443" customWidth="1"/>
    <col min="4355" max="4355" width="7.85546875" style="443" customWidth="1"/>
    <col min="4356" max="4356" width="6.85546875" style="443" customWidth="1"/>
    <col min="4357" max="4357" width="98.140625" style="443" customWidth="1"/>
    <col min="4358" max="4358" width="8.42578125" style="443" customWidth="1"/>
    <col min="4359" max="4359" width="9.42578125" style="443" customWidth="1"/>
    <col min="4360" max="4608" width="9.140625" style="443"/>
    <col min="4609" max="4609" width="7.85546875" style="443" customWidth="1"/>
    <col min="4610" max="4610" width="16.42578125" style="443" customWidth="1"/>
    <col min="4611" max="4611" width="7.85546875" style="443" customWidth="1"/>
    <col min="4612" max="4612" width="6.85546875" style="443" customWidth="1"/>
    <col min="4613" max="4613" width="98.140625" style="443" customWidth="1"/>
    <col min="4614" max="4614" width="8.42578125" style="443" customWidth="1"/>
    <col min="4615" max="4615" width="9.42578125" style="443" customWidth="1"/>
    <col min="4616" max="4864" width="9.140625" style="443"/>
    <col min="4865" max="4865" width="7.85546875" style="443" customWidth="1"/>
    <col min="4866" max="4866" width="16.42578125" style="443" customWidth="1"/>
    <col min="4867" max="4867" width="7.85546875" style="443" customWidth="1"/>
    <col min="4868" max="4868" width="6.85546875" style="443" customWidth="1"/>
    <col min="4869" max="4869" width="98.140625" style="443" customWidth="1"/>
    <col min="4870" max="4870" width="8.42578125" style="443" customWidth="1"/>
    <col min="4871" max="4871" width="9.42578125" style="443" customWidth="1"/>
    <col min="4872" max="5120" width="9.140625" style="443"/>
    <col min="5121" max="5121" width="7.85546875" style="443" customWidth="1"/>
    <col min="5122" max="5122" width="16.42578125" style="443" customWidth="1"/>
    <col min="5123" max="5123" width="7.85546875" style="443" customWidth="1"/>
    <col min="5124" max="5124" width="6.85546875" style="443" customWidth="1"/>
    <col min="5125" max="5125" width="98.140625" style="443" customWidth="1"/>
    <col min="5126" max="5126" width="8.42578125" style="443" customWidth="1"/>
    <col min="5127" max="5127" width="9.42578125" style="443" customWidth="1"/>
    <col min="5128" max="5376" width="9.140625" style="443"/>
    <col min="5377" max="5377" width="7.85546875" style="443" customWidth="1"/>
    <col min="5378" max="5378" width="16.42578125" style="443" customWidth="1"/>
    <col min="5379" max="5379" width="7.85546875" style="443" customWidth="1"/>
    <col min="5380" max="5380" width="6.85546875" style="443" customWidth="1"/>
    <col min="5381" max="5381" width="98.140625" style="443" customWidth="1"/>
    <col min="5382" max="5382" width="8.42578125" style="443" customWidth="1"/>
    <col min="5383" max="5383" width="9.42578125" style="443" customWidth="1"/>
    <col min="5384" max="5632" width="9.140625" style="443"/>
    <col min="5633" max="5633" width="7.85546875" style="443" customWidth="1"/>
    <col min="5634" max="5634" width="16.42578125" style="443" customWidth="1"/>
    <col min="5635" max="5635" width="7.85546875" style="443" customWidth="1"/>
    <col min="5636" max="5636" width="6.85546875" style="443" customWidth="1"/>
    <col min="5637" max="5637" width="98.140625" style="443" customWidth="1"/>
    <col min="5638" max="5638" width="8.42578125" style="443" customWidth="1"/>
    <col min="5639" max="5639" width="9.42578125" style="443" customWidth="1"/>
    <col min="5640" max="5888" width="9.140625" style="443"/>
    <col min="5889" max="5889" width="7.85546875" style="443" customWidth="1"/>
    <col min="5890" max="5890" width="16.42578125" style="443" customWidth="1"/>
    <col min="5891" max="5891" width="7.85546875" style="443" customWidth="1"/>
    <col min="5892" max="5892" width="6.85546875" style="443" customWidth="1"/>
    <col min="5893" max="5893" width="98.140625" style="443" customWidth="1"/>
    <col min="5894" max="5894" width="8.42578125" style="443" customWidth="1"/>
    <col min="5895" max="5895" width="9.42578125" style="443" customWidth="1"/>
    <col min="5896" max="6144" width="9.140625" style="443"/>
    <col min="6145" max="6145" width="7.85546875" style="443" customWidth="1"/>
    <col min="6146" max="6146" width="16.42578125" style="443" customWidth="1"/>
    <col min="6147" max="6147" width="7.85546875" style="443" customWidth="1"/>
    <col min="6148" max="6148" width="6.85546875" style="443" customWidth="1"/>
    <col min="6149" max="6149" width="98.140625" style="443" customWidth="1"/>
    <col min="6150" max="6150" width="8.42578125" style="443" customWidth="1"/>
    <col min="6151" max="6151" width="9.42578125" style="443" customWidth="1"/>
    <col min="6152" max="6400" width="9.140625" style="443"/>
    <col min="6401" max="6401" width="7.85546875" style="443" customWidth="1"/>
    <col min="6402" max="6402" width="16.42578125" style="443" customWidth="1"/>
    <col min="6403" max="6403" width="7.85546875" style="443" customWidth="1"/>
    <col min="6404" max="6404" width="6.85546875" style="443" customWidth="1"/>
    <col min="6405" max="6405" width="98.140625" style="443" customWidth="1"/>
    <col min="6406" max="6406" width="8.42578125" style="443" customWidth="1"/>
    <col min="6407" max="6407" width="9.42578125" style="443" customWidth="1"/>
    <col min="6408" max="6656" width="9.140625" style="443"/>
    <col min="6657" max="6657" width="7.85546875" style="443" customWidth="1"/>
    <col min="6658" max="6658" width="16.42578125" style="443" customWidth="1"/>
    <col min="6659" max="6659" width="7.85546875" style="443" customWidth="1"/>
    <col min="6660" max="6660" width="6.85546875" style="443" customWidth="1"/>
    <col min="6661" max="6661" width="98.140625" style="443" customWidth="1"/>
    <col min="6662" max="6662" width="8.42578125" style="443" customWidth="1"/>
    <col min="6663" max="6663" width="9.42578125" style="443" customWidth="1"/>
    <col min="6664" max="6912" width="9.140625" style="443"/>
    <col min="6913" max="6913" width="7.85546875" style="443" customWidth="1"/>
    <col min="6914" max="6914" width="16.42578125" style="443" customWidth="1"/>
    <col min="6915" max="6915" width="7.85546875" style="443" customWidth="1"/>
    <col min="6916" max="6916" width="6.85546875" style="443" customWidth="1"/>
    <col min="6917" max="6917" width="98.140625" style="443" customWidth="1"/>
    <col min="6918" max="6918" width="8.42578125" style="443" customWidth="1"/>
    <col min="6919" max="6919" width="9.42578125" style="443" customWidth="1"/>
    <col min="6920" max="7168" width="9.140625" style="443"/>
    <col min="7169" max="7169" width="7.85546875" style="443" customWidth="1"/>
    <col min="7170" max="7170" width="16.42578125" style="443" customWidth="1"/>
    <col min="7171" max="7171" width="7.85546875" style="443" customWidth="1"/>
    <col min="7172" max="7172" width="6.85546875" style="443" customWidth="1"/>
    <col min="7173" max="7173" width="98.140625" style="443" customWidth="1"/>
    <col min="7174" max="7174" width="8.42578125" style="443" customWidth="1"/>
    <col min="7175" max="7175" width="9.42578125" style="443" customWidth="1"/>
    <col min="7176" max="7424" width="9.140625" style="443"/>
    <col min="7425" max="7425" width="7.85546875" style="443" customWidth="1"/>
    <col min="7426" max="7426" width="16.42578125" style="443" customWidth="1"/>
    <col min="7427" max="7427" width="7.85546875" style="443" customWidth="1"/>
    <col min="7428" max="7428" width="6.85546875" style="443" customWidth="1"/>
    <col min="7429" max="7429" width="98.140625" style="443" customWidth="1"/>
    <col min="7430" max="7430" width="8.42578125" style="443" customWidth="1"/>
    <col min="7431" max="7431" width="9.42578125" style="443" customWidth="1"/>
    <col min="7432" max="7680" width="9.140625" style="443"/>
    <col min="7681" max="7681" width="7.85546875" style="443" customWidth="1"/>
    <col min="7682" max="7682" width="16.42578125" style="443" customWidth="1"/>
    <col min="7683" max="7683" width="7.85546875" style="443" customWidth="1"/>
    <col min="7684" max="7684" width="6.85546875" style="443" customWidth="1"/>
    <col min="7685" max="7685" width="98.140625" style="443" customWidth="1"/>
    <col min="7686" max="7686" width="8.42578125" style="443" customWidth="1"/>
    <col min="7687" max="7687" width="9.42578125" style="443" customWidth="1"/>
    <col min="7688" max="7936" width="9.140625" style="443"/>
    <col min="7937" max="7937" width="7.85546875" style="443" customWidth="1"/>
    <col min="7938" max="7938" width="16.42578125" style="443" customWidth="1"/>
    <col min="7939" max="7939" width="7.85546875" style="443" customWidth="1"/>
    <col min="7940" max="7940" width="6.85546875" style="443" customWidth="1"/>
    <col min="7941" max="7941" width="98.140625" style="443" customWidth="1"/>
    <col min="7942" max="7942" width="8.42578125" style="443" customWidth="1"/>
    <col min="7943" max="7943" width="9.42578125" style="443" customWidth="1"/>
    <col min="7944" max="8192" width="9.140625" style="443"/>
    <col min="8193" max="8193" width="7.85546875" style="443" customWidth="1"/>
    <col min="8194" max="8194" width="16.42578125" style="443" customWidth="1"/>
    <col min="8195" max="8195" width="7.85546875" style="443" customWidth="1"/>
    <col min="8196" max="8196" width="6.85546875" style="443" customWidth="1"/>
    <col min="8197" max="8197" width="98.140625" style="443" customWidth="1"/>
    <col min="8198" max="8198" width="8.42578125" style="443" customWidth="1"/>
    <col min="8199" max="8199" width="9.42578125" style="443" customWidth="1"/>
    <col min="8200" max="8448" width="9.140625" style="443"/>
    <col min="8449" max="8449" width="7.85546875" style="443" customWidth="1"/>
    <col min="8450" max="8450" width="16.42578125" style="443" customWidth="1"/>
    <col min="8451" max="8451" width="7.85546875" style="443" customWidth="1"/>
    <col min="8452" max="8452" width="6.85546875" style="443" customWidth="1"/>
    <col min="8453" max="8453" width="98.140625" style="443" customWidth="1"/>
    <col min="8454" max="8454" width="8.42578125" style="443" customWidth="1"/>
    <col min="8455" max="8455" width="9.42578125" style="443" customWidth="1"/>
    <col min="8456" max="8704" width="9.140625" style="443"/>
    <col min="8705" max="8705" width="7.85546875" style="443" customWidth="1"/>
    <col min="8706" max="8706" width="16.42578125" style="443" customWidth="1"/>
    <col min="8707" max="8707" width="7.85546875" style="443" customWidth="1"/>
    <col min="8708" max="8708" width="6.85546875" style="443" customWidth="1"/>
    <col min="8709" max="8709" width="98.140625" style="443" customWidth="1"/>
    <col min="8710" max="8710" width="8.42578125" style="443" customWidth="1"/>
    <col min="8711" max="8711" width="9.42578125" style="443" customWidth="1"/>
    <col min="8712" max="8960" width="9.140625" style="443"/>
    <col min="8961" max="8961" width="7.85546875" style="443" customWidth="1"/>
    <col min="8962" max="8962" width="16.42578125" style="443" customWidth="1"/>
    <col min="8963" max="8963" width="7.85546875" style="443" customWidth="1"/>
    <col min="8964" max="8964" width="6.85546875" style="443" customWidth="1"/>
    <col min="8965" max="8965" width="98.140625" style="443" customWidth="1"/>
    <col min="8966" max="8966" width="8.42578125" style="443" customWidth="1"/>
    <col min="8967" max="8967" width="9.42578125" style="443" customWidth="1"/>
    <col min="8968" max="9216" width="9.140625" style="443"/>
    <col min="9217" max="9217" width="7.85546875" style="443" customWidth="1"/>
    <col min="9218" max="9218" width="16.42578125" style="443" customWidth="1"/>
    <col min="9219" max="9219" width="7.85546875" style="443" customWidth="1"/>
    <col min="9220" max="9220" width="6.85546875" style="443" customWidth="1"/>
    <col min="9221" max="9221" width="98.140625" style="443" customWidth="1"/>
    <col min="9222" max="9222" width="8.42578125" style="443" customWidth="1"/>
    <col min="9223" max="9223" width="9.42578125" style="443" customWidth="1"/>
    <col min="9224" max="9472" width="9.140625" style="443"/>
    <col min="9473" max="9473" width="7.85546875" style="443" customWidth="1"/>
    <col min="9474" max="9474" width="16.42578125" style="443" customWidth="1"/>
    <col min="9475" max="9475" width="7.85546875" style="443" customWidth="1"/>
    <col min="9476" max="9476" width="6.85546875" style="443" customWidth="1"/>
    <col min="9477" max="9477" width="98.140625" style="443" customWidth="1"/>
    <col min="9478" max="9478" width="8.42578125" style="443" customWidth="1"/>
    <col min="9479" max="9479" width="9.42578125" style="443" customWidth="1"/>
    <col min="9480" max="9728" width="9.140625" style="443"/>
    <col min="9729" max="9729" width="7.85546875" style="443" customWidth="1"/>
    <col min="9730" max="9730" width="16.42578125" style="443" customWidth="1"/>
    <col min="9731" max="9731" width="7.85546875" style="443" customWidth="1"/>
    <col min="9732" max="9732" width="6.85546875" style="443" customWidth="1"/>
    <col min="9733" max="9733" width="98.140625" style="443" customWidth="1"/>
    <col min="9734" max="9734" width="8.42578125" style="443" customWidth="1"/>
    <col min="9735" max="9735" width="9.42578125" style="443" customWidth="1"/>
    <col min="9736" max="9984" width="9.140625" style="443"/>
    <col min="9985" max="9985" width="7.85546875" style="443" customWidth="1"/>
    <col min="9986" max="9986" width="16.42578125" style="443" customWidth="1"/>
    <col min="9987" max="9987" width="7.85546875" style="443" customWidth="1"/>
    <col min="9988" max="9988" width="6.85546875" style="443" customWidth="1"/>
    <col min="9989" max="9989" width="98.140625" style="443" customWidth="1"/>
    <col min="9990" max="9990" width="8.42578125" style="443" customWidth="1"/>
    <col min="9991" max="9991" width="9.42578125" style="443" customWidth="1"/>
    <col min="9992" max="10240" width="9.140625" style="443"/>
    <col min="10241" max="10241" width="7.85546875" style="443" customWidth="1"/>
    <col min="10242" max="10242" width="16.42578125" style="443" customWidth="1"/>
    <col min="10243" max="10243" width="7.85546875" style="443" customWidth="1"/>
    <col min="10244" max="10244" width="6.85546875" style="443" customWidth="1"/>
    <col min="10245" max="10245" width="98.140625" style="443" customWidth="1"/>
    <col min="10246" max="10246" width="8.42578125" style="443" customWidth="1"/>
    <col min="10247" max="10247" width="9.42578125" style="443" customWidth="1"/>
    <col min="10248" max="10496" width="9.140625" style="443"/>
    <col min="10497" max="10497" width="7.85546875" style="443" customWidth="1"/>
    <col min="10498" max="10498" width="16.42578125" style="443" customWidth="1"/>
    <col min="10499" max="10499" width="7.85546875" style="443" customWidth="1"/>
    <col min="10500" max="10500" width="6.85546875" style="443" customWidth="1"/>
    <col min="10501" max="10501" width="98.140625" style="443" customWidth="1"/>
    <col min="10502" max="10502" width="8.42578125" style="443" customWidth="1"/>
    <col min="10503" max="10503" width="9.42578125" style="443" customWidth="1"/>
    <col min="10504" max="10752" width="9.140625" style="443"/>
    <col min="10753" max="10753" width="7.85546875" style="443" customWidth="1"/>
    <col min="10754" max="10754" width="16.42578125" style="443" customWidth="1"/>
    <col min="10755" max="10755" width="7.85546875" style="443" customWidth="1"/>
    <col min="10756" max="10756" width="6.85546875" style="443" customWidth="1"/>
    <col min="10757" max="10757" width="98.140625" style="443" customWidth="1"/>
    <col min="10758" max="10758" width="8.42578125" style="443" customWidth="1"/>
    <col min="10759" max="10759" width="9.42578125" style="443" customWidth="1"/>
    <col min="10760" max="11008" width="9.140625" style="443"/>
    <col min="11009" max="11009" width="7.85546875" style="443" customWidth="1"/>
    <col min="11010" max="11010" width="16.42578125" style="443" customWidth="1"/>
    <col min="11011" max="11011" width="7.85546875" style="443" customWidth="1"/>
    <col min="11012" max="11012" width="6.85546875" style="443" customWidth="1"/>
    <col min="11013" max="11013" width="98.140625" style="443" customWidth="1"/>
    <col min="11014" max="11014" width="8.42578125" style="443" customWidth="1"/>
    <col min="11015" max="11015" width="9.42578125" style="443" customWidth="1"/>
    <col min="11016" max="11264" width="9.140625" style="443"/>
    <col min="11265" max="11265" width="7.85546875" style="443" customWidth="1"/>
    <col min="11266" max="11266" width="16.42578125" style="443" customWidth="1"/>
    <col min="11267" max="11267" width="7.85546875" style="443" customWidth="1"/>
    <col min="11268" max="11268" width="6.85546875" style="443" customWidth="1"/>
    <col min="11269" max="11269" width="98.140625" style="443" customWidth="1"/>
    <col min="11270" max="11270" width="8.42578125" style="443" customWidth="1"/>
    <col min="11271" max="11271" width="9.42578125" style="443" customWidth="1"/>
    <col min="11272" max="11520" width="9.140625" style="443"/>
    <col min="11521" max="11521" width="7.85546875" style="443" customWidth="1"/>
    <col min="11522" max="11522" width="16.42578125" style="443" customWidth="1"/>
    <col min="11523" max="11523" width="7.85546875" style="443" customWidth="1"/>
    <col min="11524" max="11524" width="6.85546875" style="443" customWidth="1"/>
    <col min="11525" max="11525" width="98.140625" style="443" customWidth="1"/>
    <col min="11526" max="11526" width="8.42578125" style="443" customWidth="1"/>
    <col min="11527" max="11527" width="9.42578125" style="443" customWidth="1"/>
    <col min="11528" max="11776" width="9.140625" style="443"/>
    <col min="11777" max="11777" width="7.85546875" style="443" customWidth="1"/>
    <col min="11778" max="11778" width="16.42578125" style="443" customWidth="1"/>
    <col min="11779" max="11779" width="7.85546875" style="443" customWidth="1"/>
    <col min="11780" max="11780" width="6.85546875" style="443" customWidth="1"/>
    <col min="11781" max="11781" width="98.140625" style="443" customWidth="1"/>
    <col min="11782" max="11782" width="8.42578125" style="443" customWidth="1"/>
    <col min="11783" max="11783" width="9.42578125" style="443" customWidth="1"/>
    <col min="11784" max="12032" width="9.140625" style="443"/>
    <col min="12033" max="12033" width="7.85546875" style="443" customWidth="1"/>
    <col min="12034" max="12034" width="16.42578125" style="443" customWidth="1"/>
    <col min="12035" max="12035" width="7.85546875" style="443" customWidth="1"/>
    <col min="12036" max="12036" width="6.85546875" style="443" customWidth="1"/>
    <col min="12037" max="12037" width="98.140625" style="443" customWidth="1"/>
    <col min="12038" max="12038" width="8.42578125" style="443" customWidth="1"/>
    <col min="12039" max="12039" width="9.42578125" style="443" customWidth="1"/>
    <col min="12040" max="12288" width="9.140625" style="443"/>
    <col min="12289" max="12289" width="7.85546875" style="443" customWidth="1"/>
    <col min="12290" max="12290" width="16.42578125" style="443" customWidth="1"/>
    <col min="12291" max="12291" width="7.85546875" style="443" customWidth="1"/>
    <col min="12292" max="12292" width="6.85546875" style="443" customWidth="1"/>
    <col min="12293" max="12293" width="98.140625" style="443" customWidth="1"/>
    <col min="12294" max="12294" width="8.42578125" style="443" customWidth="1"/>
    <col min="12295" max="12295" width="9.42578125" style="443" customWidth="1"/>
    <col min="12296" max="12544" width="9.140625" style="443"/>
    <col min="12545" max="12545" width="7.85546875" style="443" customWidth="1"/>
    <col min="12546" max="12546" width="16.42578125" style="443" customWidth="1"/>
    <col min="12547" max="12547" width="7.85546875" style="443" customWidth="1"/>
    <col min="12548" max="12548" width="6.85546875" style="443" customWidth="1"/>
    <col min="12549" max="12549" width="98.140625" style="443" customWidth="1"/>
    <col min="12550" max="12550" width="8.42578125" style="443" customWidth="1"/>
    <col min="12551" max="12551" width="9.42578125" style="443" customWidth="1"/>
    <col min="12552" max="12800" width="9.140625" style="443"/>
    <col min="12801" max="12801" width="7.85546875" style="443" customWidth="1"/>
    <col min="12802" max="12802" width="16.42578125" style="443" customWidth="1"/>
    <col min="12803" max="12803" width="7.85546875" style="443" customWidth="1"/>
    <col min="12804" max="12804" width="6.85546875" style="443" customWidth="1"/>
    <col min="12805" max="12805" width="98.140625" style="443" customWidth="1"/>
    <col min="12806" max="12806" width="8.42578125" style="443" customWidth="1"/>
    <col min="12807" max="12807" width="9.42578125" style="443" customWidth="1"/>
    <col min="12808" max="13056" width="9.140625" style="443"/>
    <col min="13057" max="13057" width="7.85546875" style="443" customWidth="1"/>
    <col min="13058" max="13058" width="16.42578125" style="443" customWidth="1"/>
    <col min="13059" max="13059" width="7.85546875" style="443" customWidth="1"/>
    <col min="13060" max="13060" width="6.85546875" style="443" customWidth="1"/>
    <col min="13061" max="13061" width="98.140625" style="443" customWidth="1"/>
    <col min="13062" max="13062" width="8.42578125" style="443" customWidth="1"/>
    <col min="13063" max="13063" width="9.42578125" style="443" customWidth="1"/>
    <col min="13064" max="13312" width="9.140625" style="443"/>
    <col min="13313" max="13313" width="7.85546875" style="443" customWidth="1"/>
    <col min="13314" max="13314" width="16.42578125" style="443" customWidth="1"/>
    <col min="13315" max="13315" width="7.85546875" style="443" customWidth="1"/>
    <col min="13316" max="13316" width="6.85546875" style="443" customWidth="1"/>
    <col min="13317" max="13317" width="98.140625" style="443" customWidth="1"/>
    <col min="13318" max="13318" width="8.42578125" style="443" customWidth="1"/>
    <col min="13319" max="13319" width="9.42578125" style="443" customWidth="1"/>
    <col min="13320" max="13568" width="9.140625" style="443"/>
    <col min="13569" max="13569" width="7.85546875" style="443" customWidth="1"/>
    <col min="13570" max="13570" width="16.42578125" style="443" customWidth="1"/>
    <col min="13571" max="13571" width="7.85546875" style="443" customWidth="1"/>
    <col min="13572" max="13572" width="6.85546875" style="443" customWidth="1"/>
    <col min="13573" max="13573" width="98.140625" style="443" customWidth="1"/>
    <col min="13574" max="13574" width="8.42578125" style="443" customWidth="1"/>
    <col min="13575" max="13575" width="9.42578125" style="443" customWidth="1"/>
    <col min="13576" max="13824" width="9.140625" style="443"/>
    <col min="13825" max="13825" width="7.85546875" style="443" customWidth="1"/>
    <col min="13826" max="13826" width="16.42578125" style="443" customWidth="1"/>
    <col min="13827" max="13827" width="7.85546875" style="443" customWidth="1"/>
    <col min="13828" max="13828" width="6.85546875" style="443" customWidth="1"/>
    <col min="13829" max="13829" width="98.140625" style="443" customWidth="1"/>
    <col min="13830" max="13830" width="8.42578125" style="443" customWidth="1"/>
    <col min="13831" max="13831" width="9.42578125" style="443" customWidth="1"/>
    <col min="13832" max="14080" width="9.140625" style="443"/>
    <col min="14081" max="14081" width="7.85546875" style="443" customWidth="1"/>
    <col min="14082" max="14082" width="16.42578125" style="443" customWidth="1"/>
    <col min="14083" max="14083" width="7.85546875" style="443" customWidth="1"/>
    <col min="14084" max="14084" width="6.85546875" style="443" customWidth="1"/>
    <col min="14085" max="14085" width="98.140625" style="443" customWidth="1"/>
    <col min="14086" max="14086" width="8.42578125" style="443" customWidth="1"/>
    <col min="14087" max="14087" width="9.42578125" style="443" customWidth="1"/>
    <col min="14088" max="14336" width="9.140625" style="443"/>
    <col min="14337" max="14337" width="7.85546875" style="443" customWidth="1"/>
    <col min="14338" max="14338" width="16.42578125" style="443" customWidth="1"/>
    <col min="14339" max="14339" width="7.85546875" style="443" customWidth="1"/>
    <col min="14340" max="14340" width="6.85546875" style="443" customWidth="1"/>
    <col min="14341" max="14341" width="98.140625" style="443" customWidth="1"/>
    <col min="14342" max="14342" width="8.42578125" style="443" customWidth="1"/>
    <col min="14343" max="14343" width="9.42578125" style="443" customWidth="1"/>
    <col min="14344" max="14592" width="9.140625" style="443"/>
    <col min="14593" max="14593" width="7.85546875" style="443" customWidth="1"/>
    <col min="14594" max="14594" width="16.42578125" style="443" customWidth="1"/>
    <col min="14595" max="14595" width="7.85546875" style="443" customWidth="1"/>
    <col min="14596" max="14596" width="6.85546875" style="443" customWidth="1"/>
    <col min="14597" max="14597" width="98.140625" style="443" customWidth="1"/>
    <col min="14598" max="14598" width="8.42578125" style="443" customWidth="1"/>
    <col min="14599" max="14599" width="9.42578125" style="443" customWidth="1"/>
    <col min="14600" max="14848" width="9.140625" style="443"/>
    <col min="14849" max="14849" width="7.85546875" style="443" customWidth="1"/>
    <col min="14850" max="14850" width="16.42578125" style="443" customWidth="1"/>
    <col min="14851" max="14851" width="7.85546875" style="443" customWidth="1"/>
    <col min="14852" max="14852" width="6.85546875" style="443" customWidth="1"/>
    <col min="14853" max="14853" width="98.140625" style="443" customWidth="1"/>
    <col min="14854" max="14854" width="8.42578125" style="443" customWidth="1"/>
    <col min="14855" max="14855" width="9.42578125" style="443" customWidth="1"/>
    <col min="14856" max="15104" width="9.140625" style="443"/>
    <col min="15105" max="15105" width="7.85546875" style="443" customWidth="1"/>
    <col min="15106" max="15106" width="16.42578125" style="443" customWidth="1"/>
    <col min="15107" max="15107" width="7.85546875" style="443" customWidth="1"/>
    <col min="15108" max="15108" width="6.85546875" style="443" customWidth="1"/>
    <col min="15109" max="15109" width="98.140625" style="443" customWidth="1"/>
    <col min="15110" max="15110" width="8.42578125" style="443" customWidth="1"/>
    <col min="15111" max="15111" width="9.42578125" style="443" customWidth="1"/>
    <col min="15112" max="15360" width="9.140625" style="443"/>
    <col min="15361" max="15361" width="7.85546875" style="443" customWidth="1"/>
    <col min="15362" max="15362" width="16.42578125" style="443" customWidth="1"/>
    <col min="15363" max="15363" width="7.85546875" style="443" customWidth="1"/>
    <col min="15364" max="15364" width="6.85546875" style="443" customWidth="1"/>
    <col min="15365" max="15365" width="98.140625" style="443" customWidth="1"/>
    <col min="15366" max="15366" width="8.42578125" style="443" customWidth="1"/>
    <col min="15367" max="15367" width="9.42578125" style="443" customWidth="1"/>
    <col min="15368" max="15616" width="9.140625" style="443"/>
    <col min="15617" max="15617" width="7.85546875" style="443" customWidth="1"/>
    <col min="15618" max="15618" width="16.42578125" style="443" customWidth="1"/>
    <col min="15619" max="15619" width="7.85546875" style="443" customWidth="1"/>
    <col min="15620" max="15620" width="6.85546875" style="443" customWidth="1"/>
    <col min="15621" max="15621" width="98.140625" style="443" customWidth="1"/>
    <col min="15622" max="15622" width="8.42578125" style="443" customWidth="1"/>
    <col min="15623" max="15623" width="9.42578125" style="443" customWidth="1"/>
    <col min="15624" max="15872" width="9.140625" style="443"/>
    <col min="15873" max="15873" width="7.85546875" style="443" customWidth="1"/>
    <col min="15874" max="15874" width="16.42578125" style="443" customWidth="1"/>
    <col min="15875" max="15875" width="7.85546875" style="443" customWidth="1"/>
    <col min="15876" max="15876" width="6.85546875" style="443" customWidth="1"/>
    <col min="15877" max="15877" width="98.140625" style="443" customWidth="1"/>
    <col min="15878" max="15878" width="8.42578125" style="443" customWidth="1"/>
    <col min="15879" max="15879" width="9.42578125" style="443" customWidth="1"/>
    <col min="15880" max="16128" width="9.140625" style="443"/>
    <col min="16129" max="16129" width="7.85546875" style="443" customWidth="1"/>
    <col min="16130" max="16130" width="16.42578125" style="443" customWidth="1"/>
    <col min="16131" max="16131" width="7.85546875" style="443" customWidth="1"/>
    <col min="16132" max="16132" width="6.85546875" style="443" customWidth="1"/>
    <col min="16133" max="16133" width="98.140625" style="443" customWidth="1"/>
    <col min="16134" max="16134" width="8.42578125" style="443" customWidth="1"/>
    <col min="16135" max="16135" width="9.42578125" style="443" customWidth="1"/>
    <col min="16136" max="16384" width="9.140625" style="443"/>
  </cols>
  <sheetData>
    <row r="1" spans="1:273" s="648" customFormat="1" ht="31.5" customHeight="1">
      <c r="A1" s="728" t="s">
        <v>669</v>
      </c>
      <c r="B1" s="729"/>
      <c r="C1" s="730"/>
      <c r="D1" s="728"/>
      <c r="E1" s="729"/>
      <c r="F1" s="730"/>
      <c r="G1" s="72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647"/>
      <c r="DK1" s="647"/>
      <c r="DL1" s="647"/>
      <c r="DM1" s="647"/>
      <c r="DN1" s="647"/>
      <c r="DO1" s="647"/>
      <c r="DP1" s="647"/>
      <c r="DQ1" s="647"/>
      <c r="DR1" s="647"/>
      <c r="DS1" s="647"/>
      <c r="DT1" s="647"/>
      <c r="DU1" s="647"/>
      <c r="DV1" s="647"/>
      <c r="DW1" s="647"/>
      <c r="DX1" s="647"/>
      <c r="DY1" s="647"/>
      <c r="DZ1" s="647"/>
      <c r="EA1" s="647"/>
      <c r="EB1" s="647"/>
      <c r="EC1" s="647"/>
      <c r="ED1" s="647"/>
      <c r="EE1" s="647"/>
      <c r="EF1" s="647"/>
      <c r="EG1" s="647"/>
      <c r="EH1" s="647"/>
      <c r="EI1" s="647"/>
      <c r="EJ1" s="647"/>
      <c r="EK1" s="647"/>
      <c r="EL1" s="647"/>
      <c r="EM1" s="647"/>
      <c r="EN1" s="647"/>
      <c r="EO1" s="647"/>
      <c r="EP1" s="647"/>
      <c r="EQ1" s="647"/>
      <c r="ER1" s="647"/>
      <c r="ES1" s="647"/>
      <c r="ET1" s="647"/>
      <c r="EU1" s="647"/>
      <c r="EV1" s="647"/>
      <c r="EW1" s="647"/>
      <c r="EX1" s="647"/>
      <c r="EY1" s="647"/>
      <c r="EZ1" s="647"/>
      <c r="FA1" s="647"/>
      <c r="FB1" s="647"/>
      <c r="FC1" s="647"/>
      <c r="FD1" s="647"/>
      <c r="FE1" s="647"/>
      <c r="FF1" s="647"/>
      <c r="FG1" s="647"/>
      <c r="FH1" s="647"/>
      <c r="FI1" s="647"/>
      <c r="FJ1" s="647"/>
      <c r="FK1" s="647"/>
      <c r="FL1" s="647"/>
      <c r="FM1" s="647"/>
      <c r="FN1" s="647"/>
      <c r="FO1" s="647"/>
      <c r="FP1" s="647"/>
      <c r="FQ1" s="647"/>
      <c r="FR1" s="647"/>
      <c r="FS1" s="647"/>
      <c r="FT1" s="647"/>
      <c r="FU1" s="647"/>
      <c r="FV1" s="647"/>
      <c r="FW1" s="647"/>
      <c r="FX1" s="647"/>
      <c r="FY1" s="647"/>
      <c r="FZ1" s="647"/>
      <c r="GA1" s="647"/>
      <c r="GB1" s="647"/>
      <c r="GC1" s="647"/>
      <c r="GD1" s="647"/>
      <c r="GE1" s="647"/>
      <c r="GF1" s="647"/>
      <c r="GG1" s="647"/>
      <c r="GH1" s="647"/>
      <c r="GI1" s="647"/>
      <c r="GJ1" s="647"/>
      <c r="GK1" s="647"/>
      <c r="GL1" s="647"/>
      <c r="GM1" s="647"/>
      <c r="GN1" s="647"/>
      <c r="GO1" s="647"/>
      <c r="GP1" s="647"/>
      <c r="GQ1" s="647"/>
      <c r="GR1" s="647"/>
      <c r="GS1" s="647"/>
      <c r="GT1" s="647"/>
      <c r="GU1" s="647"/>
      <c r="GV1" s="647"/>
      <c r="GW1" s="647"/>
      <c r="GX1" s="647"/>
      <c r="GY1" s="647"/>
      <c r="GZ1" s="647"/>
      <c r="HA1" s="647"/>
      <c r="HB1" s="647"/>
      <c r="HC1" s="647"/>
      <c r="HD1" s="647"/>
      <c r="HE1" s="647"/>
      <c r="HF1" s="647"/>
      <c r="HG1" s="647"/>
      <c r="HH1" s="647"/>
      <c r="HI1" s="647"/>
      <c r="HJ1" s="647"/>
      <c r="HK1" s="647"/>
      <c r="HL1" s="647"/>
      <c r="HM1" s="647"/>
      <c r="HN1" s="647"/>
      <c r="HO1" s="647"/>
      <c r="HP1" s="647"/>
      <c r="HQ1" s="647"/>
      <c r="HR1" s="647"/>
      <c r="HS1" s="647"/>
      <c r="HT1" s="647"/>
      <c r="HU1" s="647"/>
      <c r="HV1" s="647"/>
      <c r="HW1" s="647"/>
      <c r="HX1" s="647"/>
      <c r="HY1" s="647"/>
      <c r="HZ1" s="647"/>
      <c r="IA1" s="647"/>
      <c r="IB1" s="647"/>
      <c r="IC1" s="647"/>
      <c r="ID1" s="647"/>
      <c r="IE1" s="647"/>
      <c r="IF1" s="647"/>
      <c r="IG1" s="647"/>
      <c r="IH1" s="647"/>
      <c r="II1" s="647"/>
      <c r="IJ1" s="647"/>
      <c r="IK1" s="647"/>
      <c r="IL1" s="647"/>
      <c r="IM1" s="647"/>
      <c r="IN1" s="647"/>
      <c r="IO1" s="647"/>
      <c r="IP1" s="647"/>
      <c r="IQ1" s="647"/>
      <c r="IR1" s="647"/>
      <c r="IS1" s="647"/>
      <c r="IT1" s="647"/>
      <c r="IU1" s="647"/>
      <c r="IV1" s="647"/>
      <c r="IW1" s="647"/>
      <c r="IX1" s="647"/>
      <c r="IY1" s="647"/>
      <c r="IZ1" s="647"/>
      <c r="JA1" s="647"/>
      <c r="JB1" s="647"/>
      <c r="JC1" s="647"/>
      <c r="JD1" s="647"/>
      <c r="JE1" s="647"/>
      <c r="JF1" s="647"/>
      <c r="JG1" s="647"/>
      <c r="JH1" s="647"/>
      <c r="JI1" s="647"/>
      <c r="JJ1" s="647"/>
      <c r="JK1" s="647"/>
      <c r="JL1" s="647"/>
      <c r="JM1" s="647"/>
    </row>
    <row r="2" spans="1:273" ht="15">
      <c r="A2" s="655"/>
      <c r="B2" s="612"/>
      <c r="C2" s="618"/>
      <c r="D2" s="426"/>
      <c r="E2" s="427"/>
    </row>
    <row r="3" spans="1:273" ht="15">
      <c r="A3" s="655"/>
      <c r="B3" s="612"/>
      <c r="C3" s="618"/>
      <c r="D3" s="426"/>
      <c r="E3" s="428" t="s">
        <v>670</v>
      </c>
    </row>
    <row r="4" spans="1:273" ht="19.350000000000001" customHeight="1">
      <c r="A4" s="655"/>
      <c r="B4" s="612"/>
      <c r="C4" s="618"/>
      <c r="D4" s="426"/>
      <c r="E4" s="429" t="s">
        <v>671</v>
      </c>
    </row>
    <row r="5" spans="1:273" ht="15">
      <c r="B5" s="612"/>
      <c r="C5" s="618"/>
      <c r="E5" s="430" t="s">
        <v>672</v>
      </c>
    </row>
    <row r="6" spans="1:273" ht="20.45" customHeight="1">
      <c r="B6" s="612"/>
      <c r="C6" s="618"/>
      <c r="E6" s="450" t="s">
        <v>673</v>
      </c>
    </row>
    <row r="7" spans="1:273" ht="15">
      <c r="B7" s="612"/>
      <c r="C7" s="618"/>
      <c r="E7" s="430" t="s">
        <v>674</v>
      </c>
    </row>
    <row r="8" spans="1:273" ht="68.099999999999994" customHeight="1">
      <c r="B8" s="612"/>
      <c r="C8" s="618"/>
      <c r="E8" s="449" t="s">
        <v>675</v>
      </c>
    </row>
    <row r="9" spans="1:273" ht="15">
      <c r="B9" s="612"/>
      <c r="C9" s="618"/>
      <c r="E9" s="430" t="s">
        <v>662</v>
      </c>
    </row>
    <row r="10" spans="1:273" ht="43.5" customHeight="1">
      <c r="B10" s="612"/>
      <c r="C10" s="618"/>
      <c r="E10" s="431" t="s">
        <v>676</v>
      </c>
    </row>
    <row r="11" spans="1:273" ht="20.25" customHeight="1">
      <c r="A11" s="657"/>
      <c r="B11" s="613"/>
      <c r="C11" s="618"/>
      <c r="D11" s="618"/>
      <c r="E11" s="618"/>
      <c r="F11" s="618"/>
      <c r="G11" s="618"/>
    </row>
    <row r="12" spans="1:273" ht="15">
      <c r="A12" s="657"/>
      <c r="B12" s="613"/>
      <c r="C12" s="618"/>
      <c r="D12" s="618"/>
      <c r="E12" s="618"/>
      <c r="F12" s="618"/>
      <c r="G12" s="618"/>
      <c r="H12" s="582"/>
    </row>
    <row r="13" spans="1:273" s="648" customFormat="1" ht="25.5">
      <c r="A13" s="658" t="s">
        <v>677</v>
      </c>
      <c r="B13" s="649"/>
      <c r="C13" s="650"/>
      <c r="D13" s="651"/>
      <c r="E13" s="652"/>
      <c r="F13" s="651" t="s">
        <v>678</v>
      </c>
      <c r="G13" s="653" t="s">
        <v>679</v>
      </c>
      <c r="H13" s="654"/>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c r="BA13" s="647"/>
      <c r="BB13" s="647"/>
      <c r="BC13" s="647"/>
      <c r="BD13" s="647"/>
      <c r="BE13" s="647"/>
      <c r="BF13" s="647"/>
      <c r="BG13" s="647"/>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647"/>
      <c r="CD13" s="647"/>
      <c r="CE13" s="647"/>
      <c r="CF13" s="647"/>
      <c r="CG13" s="647"/>
      <c r="CH13" s="647"/>
      <c r="CI13" s="647"/>
      <c r="CJ13" s="647"/>
      <c r="CK13" s="647"/>
      <c r="CL13" s="647"/>
      <c r="CM13" s="647"/>
      <c r="CN13" s="647"/>
      <c r="CO13" s="647"/>
      <c r="CP13" s="647"/>
      <c r="CQ13" s="647"/>
      <c r="CR13" s="647"/>
      <c r="CS13" s="647"/>
      <c r="CT13" s="647"/>
      <c r="CU13" s="647"/>
      <c r="CV13" s="647"/>
      <c r="CW13" s="647"/>
      <c r="CX13" s="647"/>
      <c r="CY13" s="647"/>
      <c r="CZ13" s="647"/>
      <c r="DA13" s="647"/>
      <c r="DB13" s="647"/>
      <c r="DC13" s="647"/>
      <c r="DD13" s="647"/>
      <c r="DE13" s="647"/>
      <c r="DF13" s="647"/>
      <c r="DG13" s="647"/>
      <c r="DH13" s="647"/>
      <c r="DI13" s="647"/>
      <c r="DJ13" s="647"/>
      <c r="DK13" s="647"/>
      <c r="DL13" s="647"/>
      <c r="DM13" s="647"/>
      <c r="DN13" s="647"/>
      <c r="DO13" s="647"/>
      <c r="DP13" s="647"/>
      <c r="DQ13" s="647"/>
      <c r="DR13" s="647"/>
      <c r="DS13" s="647"/>
      <c r="DT13" s="647"/>
      <c r="DU13" s="647"/>
      <c r="DV13" s="647"/>
      <c r="DW13" s="647"/>
      <c r="DX13" s="647"/>
      <c r="DY13" s="647"/>
      <c r="DZ13" s="647"/>
      <c r="EA13" s="647"/>
      <c r="EB13" s="647"/>
      <c r="EC13" s="647"/>
      <c r="ED13" s="647"/>
      <c r="EE13" s="647"/>
      <c r="EF13" s="647"/>
      <c r="EG13" s="647"/>
      <c r="EH13" s="647"/>
      <c r="EI13" s="647"/>
      <c r="EJ13" s="647"/>
      <c r="EK13" s="647"/>
      <c r="EL13" s="647"/>
      <c r="EM13" s="647"/>
      <c r="EN13" s="647"/>
      <c r="EO13" s="647"/>
      <c r="EP13" s="647"/>
      <c r="EQ13" s="647"/>
      <c r="ER13" s="647"/>
      <c r="ES13" s="647"/>
      <c r="ET13" s="647"/>
      <c r="EU13" s="647"/>
      <c r="EV13" s="647"/>
      <c r="EW13" s="647"/>
      <c r="EX13" s="647"/>
      <c r="EY13" s="647"/>
      <c r="EZ13" s="647"/>
      <c r="FA13" s="647"/>
      <c r="FB13" s="647"/>
      <c r="FC13" s="647"/>
      <c r="FD13" s="647"/>
      <c r="FE13" s="647"/>
      <c r="FF13" s="647"/>
      <c r="FG13" s="647"/>
      <c r="FH13" s="647"/>
      <c r="FI13" s="647"/>
      <c r="FJ13" s="647"/>
      <c r="FK13" s="647"/>
      <c r="FL13" s="647"/>
      <c r="FM13" s="647"/>
      <c r="FN13" s="647"/>
      <c r="FO13" s="647"/>
      <c r="FP13" s="647"/>
      <c r="FQ13" s="647"/>
      <c r="FR13" s="647"/>
      <c r="FS13" s="647"/>
      <c r="FT13" s="647"/>
      <c r="FU13" s="647"/>
      <c r="FV13" s="647"/>
      <c r="FW13" s="647"/>
      <c r="FX13" s="647"/>
      <c r="FY13" s="647"/>
      <c r="FZ13" s="647"/>
      <c r="GA13" s="647"/>
      <c r="GB13" s="647"/>
      <c r="GC13" s="647"/>
      <c r="GD13" s="647"/>
      <c r="GE13" s="647"/>
      <c r="GF13" s="647"/>
      <c r="GG13" s="647"/>
      <c r="GH13" s="647"/>
      <c r="GI13" s="647"/>
      <c r="GJ13" s="647"/>
      <c r="GK13" s="647"/>
      <c r="GL13" s="647"/>
      <c r="GM13" s="647"/>
      <c r="GN13" s="647"/>
      <c r="GO13" s="647"/>
      <c r="GP13" s="647"/>
      <c r="GQ13" s="647"/>
      <c r="GR13" s="647"/>
      <c r="GS13" s="647"/>
      <c r="GT13" s="647"/>
      <c r="GU13" s="647"/>
      <c r="GV13" s="647"/>
      <c r="GW13" s="647"/>
      <c r="GX13" s="647"/>
      <c r="GY13" s="647"/>
      <c r="GZ13" s="647"/>
      <c r="HA13" s="647"/>
      <c r="HB13" s="647"/>
      <c r="HC13" s="647"/>
      <c r="HD13" s="647"/>
      <c r="HE13" s="647"/>
      <c r="HF13" s="647"/>
      <c r="HG13" s="647"/>
      <c r="HH13" s="647"/>
      <c r="HI13" s="647"/>
      <c r="HJ13" s="647"/>
      <c r="HK13" s="647"/>
      <c r="HL13" s="647"/>
      <c r="HM13" s="647"/>
      <c r="HN13" s="647"/>
      <c r="HO13" s="647"/>
      <c r="HP13" s="647"/>
      <c r="HQ13" s="647"/>
      <c r="HR13" s="647"/>
      <c r="HS13" s="647"/>
      <c r="HT13" s="647"/>
      <c r="HU13" s="647"/>
      <c r="HV13" s="647"/>
      <c r="HW13" s="647"/>
      <c r="HX13" s="647"/>
      <c r="HY13" s="647"/>
      <c r="HZ13" s="647"/>
      <c r="IA13" s="647"/>
      <c r="IB13" s="647"/>
      <c r="IC13" s="647"/>
      <c r="ID13" s="647"/>
      <c r="IE13" s="647"/>
      <c r="IF13" s="647"/>
      <c r="IG13" s="647"/>
      <c r="IH13" s="647"/>
      <c r="II13" s="647"/>
      <c r="IJ13" s="647"/>
      <c r="IK13" s="647"/>
      <c r="IL13" s="647"/>
      <c r="IM13" s="647"/>
      <c r="IN13" s="647"/>
      <c r="IO13" s="647"/>
      <c r="IP13" s="647"/>
      <c r="IQ13" s="647"/>
      <c r="IR13" s="647"/>
      <c r="IS13" s="647"/>
      <c r="IT13" s="647"/>
      <c r="IU13" s="647"/>
      <c r="IV13" s="647"/>
      <c r="IW13" s="647"/>
      <c r="IX13" s="647"/>
      <c r="IY13" s="647"/>
      <c r="IZ13" s="647"/>
      <c r="JA13" s="647"/>
      <c r="JB13" s="647"/>
      <c r="JC13" s="647"/>
      <c r="JD13" s="647"/>
      <c r="JE13" s="647"/>
      <c r="JF13" s="647"/>
      <c r="JG13" s="647"/>
      <c r="JH13" s="647"/>
      <c r="JI13" s="647"/>
      <c r="JJ13" s="647"/>
      <c r="JK13" s="647"/>
      <c r="JL13" s="647"/>
      <c r="JM13" s="647"/>
    </row>
    <row r="14" spans="1:273" ht="28.5" customHeight="1">
      <c r="A14" s="619" t="s">
        <v>680</v>
      </c>
      <c r="B14" s="609" t="s">
        <v>681</v>
      </c>
      <c r="C14" s="620" t="s">
        <v>680</v>
      </c>
      <c r="D14" s="1181" t="s">
        <v>682</v>
      </c>
      <c r="E14" s="1182"/>
      <c r="F14" s="621"/>
      <c r="G14" s="621"/>
      <c r="H14" s="582"/>
    </row>
    <row r="15" spans="1:273" s="444" customFormat="1" ht="33.75" customHeight="1">
      <c r="A15" s="619">
        <v>1.1000000000000001</v>
      </c>
      <c r="B15" s="606" t="s">
        <v>683</v>
      </c>
      <c r="C15" s="620">
        <v>1.1000000000000001</v>
      </c>
      <c r="D15" s="1183" t="s">
        <v>684</v>
      </c>
      <c r="E15" s="1184"/>
      <c r="F15" s="622"/>
      <c r="G15" s="622"/>
      <c r="H15" s="598"/>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c r="CU15" s="581"/>
      <c r="CV15" s="581"/>
      <c r="CW15" s="581"/>
      <c r="CX15" s="581"/>
      <c r="CY15" s="581"/>
      <c r="CZ15" s="581"/>
      <c r="DA15" s="581"/>
      <c r="DB15" s="581"/>
      <c r="DC15" s="581"/>
      <c r="DD15" s="581"/>
      <c r="DE15" s="581"/>
      <c r="DF15" s="581"/>
      <c r="DG15" s="581"/>
      <c r="DH15" s="581"/>
      <c r="DI15" s="581"/>
      <c r="DJ15" s="581"/>
      <c r="DK15" s="581"/>
      <c r="DL15" s="581"/>
      <c r="DM15" s="581"/>
      <c r="DN15" s="581"/>
      <c r="DO15" s="581"/>
      <c r="DP15" s="581"/>
      <c r="DQ15" s="581"/>
      <c r="DR15" s="581"/>
      <c r="DS15" s="581"/>
      <c r="DT15" s="581"/>
      <c r="DU15" s="581"/>
      <c r="DV15" s="581"/>
      <c r="DW15" s="581"/>
      <c r="DX15" s="581"/>
      <c r="DY15" s="581"/>
      <c r="DZ15" s="581"/>
      <c r="EA15" s="581"/>
      <c r="EB15" s="581"/>
      <c r="EC15" s="581"/>
      <c r="ED15" s="581"/>
      <c r="EE15" s="581"/>
      <c r="EF15" s="581"/>
      <c r="EG15" s="581"/>
      <c r="EH15" s="581"/>
      <c r="EI15" s="581"/>
      <c r="EJ15" s="581"/>
      <c r="EK15" s="581"/>
      <c r="EL15" s="581"/>
      <c r="EM15" s="581"/>
      <c r="EN15" s="581"/>
      <c r="EO15" s="581"/>
      <c r="EP15" s="581"/>
      <c r="EQ15" s="581"/>
      <c r="ER15" s="581"/>
      <c r="ES15" s="581"/>
      <c r="ET15" s="581"/>
      <c r="EU15" s="581"/>
      <c r="EV15" s="581"/>
      <c r="EW15" s="581"/>
      <c r="EX15" s="581"/>
      <c r="EY15" s="581"/>
      <c r="EZ15" s="581"/>
      <c r="FA15" s="581"/>
      <c r="FB15" s="581"/>
      <c r="FC15" s="581"/>
      <c r="FD15" s="581"/>
      <c r="FE15" s="581"/>
      <c r="FF15" s="581"/>
      <c r="FG15" s="581"/>
      <c r="FH15" s="581"/>
      <c r="FI15" s="581"/>
      <c r="FJ15" s="581"/>
      <c r="FK15" s="581"/>
      <c r="FL15" s="581"/>
      <c r="FM15" s="581"/>
      <c r="FN15" s="581"/>
      <c r="FO15" s="581"/>
      <c r="FP15" s="581"/>
      <c r="FQ15" s="581"/>
      <c r="FR15" s="581"/>
      <c r="FS15" s="581"/>
      <c r="FT15" s="581"/>
      <c r="FU15" s="581"/>
      <c r="FV15" s="581"/>
      <c r="FW15" s="581"/>
      <c r="FX15" s="581"/>
      <c r="FY15" s="581"/>
      <c r="FZ15" s="581"/>
      <c r="GA15" s="581"/>
      <c r="GB15" s="581"/>
      <c r="GC15" s="581"/>
      <c r="GD15" s="581"/>
      <c r="GE15" s="581"/>
      <c r="GF15" s="581"/>
      <c r="GG15" s="581"/>
      <c r="GH15" s="581"/>
      <c r="GI15" s="581"/>
      <c r="GJ15" s="581"/>
      <c r="GK15" s="581"/>
      <c r="GL15" s="581"/>
      <c r="GM15" s="581"/>
      <c r="GN15" s="581"/>
      <c r="GO15" s="581"/>
      <c r="GP15" s="581"/>
      <c r="GQ15" s="581"/>
      <c r="GR15" s="581"/>
      <c r="GS15" s="581"/>
      <c r="GT15" s="581"/>
      <c r="GU15" s="581"/>
      <c r="GV15" s="581"/>
      <c r="GW15" s="581"/>
      <c r="GX15" s="581"/>
      <c r="GY15" s="581"/>
      <c r="GZ15" s="581"/>
      <c r="HA15" s="581"/>
      <c r="HB15" s="581"/>
      <c r="HC15" s="581"/>
      <c r="HD15" s="581"/>
      <c r="HE15" s="581"/>
      <c r="HF15" s="581"/>
      <c r="HG15" s="581"/>
      <c r="HH15" s="581"/>
      <c r="HI15" s="581"/>
      <c r="HJ15" s="581"/>
      <c r="HK15" s="581"/>
      <c r="HL15" s="581"/>
      <c r="HM15" s="581"/>
      <c r="HN15" s="581"/>
      <c r="HO15" s="581"/>
      <c r="HP15" s="581"/>
      <c r="HQ15" s="581"/>
      <c r="HR15" s="581"/>
      <c r="HS15" s="581"/>
      <c r="HT15" s="581"/>
      <c r="HU15" s="581"/>
      <c r="HV15" s="581"/>
      <c r="HW15" s="581"/>
      <c r="HX15" s="581"/>
      <c r="HY15" s="581"/>
      <c r="HZ15" s="581"/>
      <c r="IA15" s="581"/>
      <c r="IB15" s="581"/>
      <c r="IC15" s="581"/>
      <c r="ID15" s="581"/>
      <c r="IE15" s="581"/>
      <c r="IF15" s="581"/>
      <c r="IG15" s="581"/>
      <c r="IH15" s="581"/>
      <c r="II15" s="581"/>
      <c r="IJ15" s="581"/>
      <c r="IK15" s="581"/>
      <c r="IL15" s="581"/>
      <c r="IM15" s="581"/>
      <c r="IN15" s="581"/>
      <c r="IO15" s="581"/>
      <c r="IP15" s="581"/>
      <c r="IQ15" s="581"/>
      <c r="IR15" s="581"/>
      <c r="IS15" s="581"/>
      <c r="IT15" s="581"/>
      <c r="IU15" s="581"/>
      <c r="IV15" s="581"/>
      <c r="IW15" s="581"/>
      <c r="IX15" s="581"/>
      <c r="IY15" s="581"/>
      <c r="IZ15" s="581"/>
      <c r="JA15" s="581"/>
      <c r="JB15" s="581"/>
      <c r="JC15" s="581"/>
      <c r="JD15" s="581"/>
      <c r="JE15" s="581"/>
      <c r="JF15" s="581"/>
      <c r="JG15" s="581"/>
      <c r="JH15" s="581"/>
      <c r="JI15" s="581"/>
      <c r="JJ15" s="581"/>
      <c r="JK15" s="581"/>
      <c r="JL15" s="581"/>
      <c r="JM15" s="581"/>
    </row>
    <row r="16" spans="1:273" s="444" customFormat="1" ht="63" customHeight="1">
      <c r="A16" s="623"/>
      <c r="B16" s="614" t="s">
        <v>685</v>
      </c>
      <c r="C16" s="624"/>
      <c r="D16" s="622"/>
      <c r="E16" s="625" t="s">
        <v>686</v>
      </c>
      <c r="F16" s="622"/>
      <c r="G16" s="622"/>
      <c r="H16" s="598"/>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c r="BW16" s="581"/>
      <c r="BX16" s="581"/>
      <c r="BY16" s="581"/>
      <c r="BZ16" s="581"/>
      <c r="CA16" s="581"/>
      <c r="CB16" s="581"/>
      <c r="CC16" s="581"/>
      <c r="CD16" s="581"/>
      <c r="CE16" s="581"/>
      <c r="CF16" s="581"/>
      <c r="CG16" s="581"/>
      <c r="CH16" s="581"/>
      <c r="CI16" s="581"/>
      <c r="CJ16" s="581"/>
      <c r="CK16" s="581"/>
      <c r="CL16" s="581"/>
      <c r="CM16" s="581"/>
      <c r="CN16" s="581"/>
      <c r="CO16" s="581"/>
      <c r="CP16" s="581"/>
      <c r="CQ16" s="581"/>
      <c r="CR16" s="581"/>
      <c r="CS16" s="581"/>
      <c r="CT16" s="581"/>
      <c r="CU16" s="581"/>
      <c r="CV16" s="581"/>
      <c r="CW16" s="581"/>
      <c r="CX16" s="581"/>
      <c r="CY16" s="581"/>
      <c r="CZ16" s="581"/>
      <c r="DA16" s="581"/>
      <c r="DB16" s="581"/>
      <c r="DC16" s="581"/>
      <c r="DD16" s="581"/>
      <c r="DE16" s="581"/>
      <c r="DF16" s="581"/>
      <c r="DG16" s="581"/>
      <c r="DH16" s="581"/>
      <c r="DI16" s="581"/>
      <c r="DJ16" s="581"/>
      <c r="DK16" s="581"/>
      <c r="DL16" s="581"/>
      <c r="DM16" s="581"/>
      <c r="DN16" s="581"/>
      <c r="DO16" s="581"/>
      <c r="DP16" s="581"/>
      <c r="DQ16" s="581"/>
      <c r="DR16" s="581"/>
      <c r="DS16" s="581"/>
      <c r="DT16" s="581"/>
      <c r="DU16" s="581"/>
      <c r="DV16" s="581"/>
      <c r="DW16" s="581"/>
      <c r="DX16" s="581"/>
      <c r="DY16" s="581"/>
      <c r="DZ16" s="581"/>
      <c r="EA16" s="581"/>
      <c r="EB16" s="581"/>
      <c r="EC16" s="581"/>
      <c r="ED16" s="581"/>
      <c r="EE16" s="581"/>
      <c r="EF16" s="581"/>
      <c r="EG16" s="581"/>
      <c r="EH16" s="581"/>
      <c r="EI16" s="581"/>
      <c r="EJ16" s="581"/>
      <c r="EK16" s="581"/>
      <c r="EL16" s="581"/>
      <c r="EM16" s="581"/>
      <c r="EN16" s="581"/>
      <c r="EO16" s="581"/>
      <c r="EP16" s="581"/>
      <c r="EQ16" s="581"/>
      <c r="ER16" s="581"/>
      <c r="ES16" s="581"/>
      <c r="ET16" s="581"/>
      <c r="EU16" s="581"/>
      <c r="EV16" s="581"/>
      <c r="EW16" s="581"/>
      <c r="EX16" s="581"/>
      <c r="EY16" s="581"/>
      <c r="EZ16" s="581"/>
      <c r="FA16" s="581"/>
      <c r="FB16" s="581"/>
      <c r="FC16" s="581"/>
      <c r="FD16" s="581"/>
      <c r="FE16" s="581"/>
      <c r="FF16" s="581"/>
      <c r="FG16" s="581"/>
      <c r="FH16" s="581"/>
      <c r="FI16" s="581"/>
      <c r="FJ16" s="581"/>
      <c r="FK16" s="581"/>
      <c r="FL16" s="581"/>
      <c r="FM16" s="581"/>
      <c r="FN16" s="581"/>
      <c r="FO16" s="581"/>
      <c r="FP16" s="581"/>
      <c r="FQ16" s="581"/>
      <c r="FR16" s="581"/>
      <c r="FS16" s="581"/>
      <c r="FT16" s="581"/>
      <c r="FU16" s="581"/>
      <c r="FV16" s="581"/>
      <c r="FW16" s="581"/>
      <c r="FX16" s="581"/>
      <c r="FY16" s="581"/>
      <c r="FZ16" s="581"/>
      <c r="GA16" s="581"/>
      <c r="GB16" s="581"/>
      <c r="GC16" s="581"/>
      <c r="GD16" s="581"/>
      <c r="GE16" s="581"/>
      <c r="GF16" s="581"/>
      <c r="GG16" s="581"/>
      <c r="GH16" s="581"/>
      <c r="GI16" s="581"/>
      <c r="GJ16" s="581"/>
      <c r="GK16" s="581"/>
      <c r="GL16" s="581"/>
      <c r="GM16" s="581"/>
      <c r="GN16" s="581"/>
      <c r="GO16" s="581"/>
      <c r="GP16" s="581"/>
      <c r="GQ16" s="581"/>
      <c r="GR16" s="581"/>
      <c r="GS16" s="581"/>
      <c r="GT16" s="581"/>
      <c r="GU16" s="581"/>
      <c r="GV16" s="581"/>
      <c r="GW16" s="581"/>
      <c r="GX16" s="581"/>
      <c r="GY16" s="581"/>
      <c r="GZ16" s="581"/>
      <c r="HA16" s="581"/>
      <c r="HB16" s="581"/>
      <c r="HC16" s="581"/>
      <c r="HD16" s="581"/>
      <c r="HE16" s="581"/>
      <c r="HF16" s="581"/>
      <c r="HG16" s="581"/>
      <c r="HH16" s="581"/>
      <c r="HI16" s="581"/>
      <c r="HJ16" s="581"/>
      <c r="HK16" s="581"/>
      <c r="HL16" s="581"/>
      <c r="HM16" s="581"/>
      <c r="HN16" s="581"/>
      <c r="HO16" s="581"/>
      <c r="HP16" s="581"/>
      <c r="HQ16" s="581"/>
      <c r="HR16" s="581"/>
      <c r="HS16" s="581"/>
      <c r="HT16" s="581"/>
      <c r="HU16" s="581"/>
      <c r="HV16" s="581"/>
      <c r="HW16" s="581"/>
      <c r="HX16" s="581"/>
      <c r="HY16" s="581"/>
      <c r="HZ16" s="581"/>
      <c r="IA16" s="581"/>
      <c r="IB16" s="581"/>
      <c r="IC16" s="581"/>
      <c r="ID16" s="581"/>
      <c r="IE16" s="581"/>
      <c r="IF16" s="581"/>
      <c r="IG16" s="581"/>
      <c r="IH16" s="581"/>
      <c r="II16" s="581"/>
      <c r="IJ16" s="581"/>
      <c r="IK16" s="581"/>
      <c r="IL16" s="581"/>
      <c r="IM16" s="581"/>
      <c r="IN16" s="581"/>
      <c r="IO16" s="581"/>
      <c r="IP16" s="581"/>
      <c r="IQ16" s="581"/>
      <c r="IR16" s="581"/>
      <c r="IS16" s="581"/>
      <c r="IT16" s="581"/>
      <c r="IU16" s="581"/>
      <c r="IV16" s="581"/>
      <c r="IW16" s="581"/>
      <c r="IX16" s="581"/>
      <c r="IY16" s="581"/>
      <c r="IZ16" s="581"/>
      <c r="JA16" s="581"/>
      <c r="JB16" s="581"/>
      <c r="JC16" s="581"/>
      <c r="JD16" s="581"/>
      <c r="JE16" s="581"/>
      <c r="JF16" s="581"/>
      <c r="JG16" s="581"/>
      <c r="JH16" s="581"/>
      <c r="JI16" s="581"/>
      <c r="JJ16" s="581"/>
      <c r="JK16" s="581"/>
      <c r="JL16" s="581"/>
      <c r="JM16" s="581"/>
    </row>
    <row r="17" spans="1:273" s="444" customFormat="1">
      <c r="A17" s="623"/>
      <c r="B17" s="610"/>
      <c r="C17" s="624"/>
      <c r="D17" s="626" t="s">
        <v>49</v>
      </c>
      <c r="E17" s="433"/>
      <c r="F17" s="434"/>
      <c r="G17" s="429"/>
      <c r="H17" s="598"/>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1"/>
      <c r="CV17" s="581"/>
      <c r="CW17" s="581"/>
      <c r="CX17" s="581"/>
      <c r="CY17" s="581"/>
      <c r="CZ17" s="581"/>
      <c r="DA17" s="581"/>
      <c r="DB17" s="581"/>
      <c r="DC17" s="581"/>
      <c r="DD17" s="581"/>
      <c r="DE17" s="581"/>
      <c r="DF17" s="581"/>
      <c r="DG17" s="581"/>
      <c r="DH17" s="581"/>
      <c r="DI17" s="581"/>
      <c r="DJ17" s="581"/>
      <c r="DK17" s="581"/>
      <c r="DL17" s="581"/>
      <c r="DM17" s="581"/>
      <c r="DN17" s="581"/>
      <c r="DO17" s="581"/>
      <c r="DP17" s="581"/>
      <c r="DQ17" s="581"/>
      <c r="DR17" s="581"/>
      <c r="DS17" s="581"/>
      <c r="DT17" s="581"/>
      <c r="DU17" s="581"/>
      <c r="DV17" s="581"/>
      <c r="DW17" s="581"/>
      <c r="DX17" s="581"/>
      <c r="DY17" s="581"/>
      <c r="DZ17" s="581"/>
      <c r="EA17" s="581"/>
      <c r="EB17" s="581"/>
      <c r="EC17" s="581"/>
      <c r="ED17" s="581"/>
      <c r="EE17" s="581"/>
      <c r="EF17" s="581"/>
      <c r="EG17" s="581"/>
      <c r="EH17" s="581"/>
      <c r="EI17" s="581"/>
      <c r="EJ17" s="581"/>
      <c r="EK17" s="581"/>
      <c r="EL17" s="581"/>
      <c r="EM17" s="581"/>
      <c r="EN17" s="581"/>
      <c r="EO17" s="581"/>
      <c r="EP17" s="581"/>
      <c r="EQ17" s="581"/>
      <c r="ER17" s="581"/>
      <c r="ES17" s="581"/>
      <c r="ET17" s="581"/>
      <c r="EU17" s="581"/>
      <c r="EV17" s="581"/>
      <c r="EW17" s="581"/>
      <c r="EX17" s="581"/>
      <c r="EY17" s="581"/>
      <c r="EZ17" s="581"/>
      <c r="FA17" s="581"/>
      <c r="FB17" s="581"/>
      <c r="FC17" s="581"/>
      <c r="FD17" s="581"/>
      <c r="FE17" s="581"/>
      <c r="FF17" s="581"/>
      <c r="FG17" s="581"/>
      <c r="FH17" s="581"/>
      <c r="FI17" s="581"/>
      <c r="FJ17" s="581"/>
      <c r="FK17" s="581"/>
      <c r="FL17" s="581"/>
      <c r="FM17" s="581"/>
      <c r="FN17" s="581"/>
      <c r="FO17" s="581"/>
      <c r="FP17" s="581"/>
      <c r="FQ17" s="581"/>
      <c r="FR17" s="581"/>
      <c r="FS17" s="581"/>
      <c r="FT17" s="581"/>
      <c r="FU17" s="581"/>
      <c r="FV17" s="581"/>
      <c r="FW17" s="581"/>
      <c r="FX17" s="581"/>
      <c r="FY17" s="581"/>
      <c r="FZ17" s="581"/>
      <c r="GA17" s="581"/>
      <c r="GB17" s="581"/>
      <c r="GC17" s="581"/>
      <c r="GD17" s="581"/>
      <c r="GE17" s="581"/>
      <c r="GF17" s="581"/>
      <c r="GG17" s="581"/>
      <c r="GH17" s="581"/>
      <c r="GI17" s="581"/>
      <c r="GJ17" s="581"/>
      <c r="GK17" s="581"/>
      <c r="GL17" s="581"/>
      <c r="GM17" s="581"/>
      <c r="GN17" s="581"/>
      <c r="GO17" s="581"/>
      <c r="GP17" s="581"/>
      <c r="GQ17" s="581"/>
      <c r="GR17" s="581"/>
      <c r="GS17" s="581"/>
      <c r="GT17" s="581"/>
      <c r="GU17" s="581"/>
      <c r="GV17" s="581"/>
      <c r="GW17" s="581"/>
      <c r="GX17" s="581"/>
      <c r="GY17" s="581"/>
      <c r="GZ17" s="581"/>
      <c r="HA17" s="581"/>
      <c r="HB17" s="581"/>
      <c r="HC17" s="581"/>
      <c r="HD17" s="581"/>
      <c r="HE17" s="581"/>
      <c r="HF17" s="581"/>
      <c r="HG17" s="581"/>
      <c r="HH17" s="581"/>
      <c r="HI17" s="581"/>
      <c r="HJ17" s="581"/>
      <c r="HK17" s="581"/>
      <c r="HL17" s="581"/>
      <c r="HM17" s="581"/>
      <c r="HN17" s="581"/>
      <c r="HO17" s="581"/>
      <c r="HP17" s="581"/>
      <c r="HQ17" s="581"/>
      <c r="HR17" s="581"/>
      <c r="HS17" s="581"/>
      <c r="HT17" s="581"/>
      <c r="HU17" s="581"/>
      <c r="HV17" s="581"/>
      <c r="HW17" s="581"/>
      <c r="HX17" s="581"/>
      <c r="HY17" s="581"/>
      <c r="HZ17" s="581"/>
      <c r="IA17" s="581"/>
      <c r="IB17" s="581"/>
      <c r="IC17" s="581"/>
      <c r="ID17" s="581"/>
      <c r="IE17" s="581"/>
      <c r="IF17" s="581"/>
      <c r="IG17" s="581"/>
      <c r="IH17" s="581"/>
      <c r="II17" s="581"/>
      <c r="IJ17" s="581"/>
      <c r="IK17" s="581"/>
      <c r="IL17" s="581"/>
      <c r="IM17" s="581"/>
      <c r="IN17" s="581"/>
      <c r="IO17" s="581"/>
      <c r="IP17" s="581"/>
      <c r="IQ17" s="581"/>
      <c r="IR17" s="581"/>
      <c r="IS17" s="581"/>
      <c r="IT17" s="581"/>
      <c r="IU17" s="581"/>
      <c r="IV17" s="581"/>
      <c r="IW17" s="581"/>
      <c r="IX17" s="581"/>
      <c r="IY17" s="581"/>
      <c r="IZ17" s="581"/>
      <c r="JA17" s="581"/>
      <c r="JB17" s="581"/>
      <c r="JC17" s="581"/>
      <c r="JD17" s="581"/>
      <c r="JE17" s="581"/>
      <c r="JF17" s="581"/>
      <c r="JG17" s="581"/>
      <c r="JH17" s="581"/>
      <c r="JI17" s="581"/>
      <c r="JJ17" s="581"/>
      <c r="JK17" s="581"/>
      <c r="JL17" s="581"/>
      <c r="JM17" s="581"/>
    </row>
    <row r="18" spans="1:273">
      <c r="A18" s="627"/>
      <c r="B18" s="614"/>
      <c r="C18" s="628"/>
      <c r="D18" s="626" t="s">
        <v>50</v>
      </c>
      <c r="E18" s="433"/>
      <c r="F18" s="434"/>
      <c r="G18" s="429"/>
      <c r="H18" s="582"/>
    </row>
    <row r="19" spans="1:273">
      <c r="A19" s="627"/>
      <c r="B19" s="614"/>
      <c r="C19" s="628"/>
      <c r="D19" s="626" t="s">
        <v>51</v>
      </c>
      <c r="E19" s="433"/>
      <c r="F19" s="434"/>
      <c r="G19" s="429"/>
      <c r="H19" s="582"/>
    </row>
    <row r="20" spans="1:273">
      <c r="A20" s="627"/>
      <c r="B20" s="614"/>
      <c r="C20" s="628"/>
      <c r="D20" s="626" t="s">
        <v>52</v>
      </c>
      <c r="E20" s="433"/>
      <c r="F20" s="434"/>
      <c r="G20" s="429"/>
      <c r="H20" s="582"/>
    </row>
    <row r="21" spans="1:273">
      <c r="A21" s="627"/>
      <c r="B21" s="614"/>
      <c r="C21" s="628"/>
      <c r="D21" s="626" t="s">
        <v>53</v>
      </c>
      <c r="E21" s="433"/>
      <c r="F21" s="434"/>
      <c r="G21" s="429"/>
      <c r="H21" s="582"/>
    </row>
    <row r="22" spans="1:273" s="444" customFormat="1" ht="15.75" customHeight="1">
      <c r="A22" s="623">
        <v>1.2</v>
      </c>
      <c r="B22" s="610"/>
      <c r="C22" s="629"/>
      <c r="D22" s="1183" t="s">
        <v>687</v>
      </c>
      <c r="E22" s="1184"/>
      <c r="F22" s="622"/>
      <c r="G22" s="622"/>
      <c r="H22" s="598"/>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1"/>
      <c r="ED22" s="581"/>
      <c r="EE22" s="581"/>
      <c r="EF22" s="581"/>
      <c r="EG22" s="581"/>
      <c r="EH22" s="581"/>
      <c r="EI22" s="581"/>
      <c r="EJ22" s="581"/>
      <c r="EK22" s="581"/>
      <c r="EL22" s="581"/>
      <c r="EM22" s="581"/>
      <c r="EN22" s="581"/>
      <c r="EO22" s="581"/>
      <c r="EP22" s="581"/>
      <c r="EQ22" s="581"/>
      <c r="ER22" s="581"/>
      <c r="ES22" s="581"/>
      <c r="ET22" s="581"/>
      <c r="EU22" s="581"/>
      <c r="EV22" s="581"/>
      <c r="EW22" s="581"/>
      <c r="EX22" s="581"/>
      <c r="EY22" s="581"/>
      <c r="EZ22" s="581"/>
      <c r="FA22" s="581"/>
      <c r="FB22" s="581"/>
      <c r="FC22" s="581"/>
      <c r="FD22" s="581"/>
      <c r="FE22" s="581"/>
      <c r="FF22" s="581"/>
      <c r="FG22" s="581"/>
      <c r="FH22" s="581"/>
      <c r="FI22" s="581"/>
      <c r="FJ22" s="581"/>
      <c r="FK22" s="581"/>
      <c r="FL22" s="581"/>
      <c r="FM22" s="581"/>
      <c r="FN22" s="581"/>
      <c r="FO22" s="581"/>
      <c r="FP22" s="581"/>
      <c r="FQ22" s="581"/>
      <c r="FR22" s="581"/>
      <c r="FS22" s="581"/>
      <c r="FT22" s="581"/>
      <c r="FU22" s="581"/>
      <c r="FV22" s="581"/>
      <c r="FW22" s="581"/>
      <c r="FX22" s="581"/>
      <c r="FY22" s="581"/>
      <c r="FZ22" s="581"/>
      <c r="GA22" s="581"/>
      <c r="GB22" s="581"/>
      <c r="GC22" s="581"/>
      <c r="GD22" s="581"/>
      <c r="GE22" s="581"/>
      <c r="GF22" s="581"/>
      <c r="GG22" s="581"/>
      <c r="GH22" s="581"/>
      <c r="GI22" s="581"/>
      <c r="GJ22" s="581"/>
      <c r="GK22" s="581"/>
      <c r="GL22" s="581"/>
      <c r="GM22" s="581"/>
      <c r="GN22" s="581"/>
      <c r="GO22" s="581"/>
      <c r="GP22" s="581"/>
      <c r="GQ22" s="581"/>
      <c r="GR22" s="581"/>
      <c r="GS22" s="581"/>
      <c r="GT22" s="581"/>
      <c r="GU22" s="581"/>
      <c r="GV22" s="581"/>
      <c r="GW22" s="581"/>
      <c r="GX22" s="581"/>
      <c r="GY22" s="581"/>
      <c r="GZ22" s="581"/>
      <c r="HA22" s="581"/>
      <c r="HB22" s="581"/>
      <c r="HC22" s="581"/>
      <c r="HD22" s="581"/>
      <c r="HE22" s="581"/>
      <c r="HF22" s="581"/>
      <c r="HG22" s="581"/>
      <c r="HH22" s="581"/>
      <c r="HI22" s="581"/>
      <c r="HJ22" s="581"/>
      <c r="HK22" s="581"/>
      <c r="HL22" s="581"/>
      <c r="HM22" s="581"/>
      <c r="HN22" s="581"/>
      <c r="HO22" s="581"/>
      <c r="HP22" s="581"/>
      <c r="HQ22" s="581"/>
      <c r="HR22" s="581"/>
      <c r="HS22" s="581"/>
      <c r="HT22" s="581"/>
      <c r="HU22" s="581"/>
      <c r="HV22" s="581"/>
      <c r="HW22" s="581"/>
      <c r="HX22" s="581"/>
      <c r="HY22" s="581"/>
      <c r="HZ22" s="581"/>
      <c r="IA22" s="581"/>
      <c r="IB22" s="581"/>
      <c r="IC22" s="581"/>
      <c r="ID22" s="581"/>
      <c r="IE22" s="581"/>
      <c r="IF22" s="581"/>
      <c r="IG22" s="581"/>
      <c r="IH22" s="581"/>
      <c r="II22" s="581"/>
      <c r="IJ22" s="581"/>
      <c r="IK22" s="581"/>
      <c r="IL22" s="581"/>
      <c r="IM22" s="581"/>
      <c r="IN22" s="581"/>
      <c r="IO22" s="581"/>
      <c r="IP22" s="581"/>
      <c r="IQ22" s="581"/>
      <c r="IR22" s="581"/>
      <c r="IS22" s="581"/>
      <c r="IT22" s="581"/>
      <c r="IU22" s="581"/>
      <c r="IV22" s="581"/>
      <c r="IW22" s="581"/>
      <c r="IX22" s="581"/>
      <c r="IY22" s="581"/>
      <c r="IZ22" s="581"/>
      <c r="JA22" s="581"/>
      <c r="JB22" s="581"/>
      <c r="JC22" s="581"/>
      <c r="JD22" s="581"/>
      <c r="JE22" s="581"/>
      <c r="JF22" s="581"/>
      <c r="JG22" s="581"/>
      <c r="JH22" s="581"/>
      <c r="JI22" s="581"/>
      <c r="JJ22" s="581"/>
      <c r="JK22" s="581"/>
      <c r="JL22" s="581"/>
      <c r="JM22" s="581"/>
    </row>
    <row r="23" spans="1:273" s="444" customFormat="1">
      <c r="A23" s="623"/>
      <c r="B23" s="610"/>
      <c r="C23" s="624"/>
      <c r="D23" s="626" t="s">
        <v>49</v>
      </c>
      <c r="E23" s="433"/>
      <c r="F23" s="434"/>
      <c r="G23" s="429"/>
      <c r="H23" s="598"/>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1"/>
      <c r="DJ23" s="581"/>
      <c r="DK23" s="581"/>
      <c r="DL23" s="581"/>
      <c r="DM23" s="581"/>
      <c r="DN23" s="581"/>
      <c r="DO23" s="581"/>
      <c r="DP23" s="581"/>
      <c r="DQ23" s="581"/>
      <c r="DR23" s="581"/>
      <c r="DS23" s="581"/>
      <c r="DT23" s="581"/>
      <c r="DU23" s="581"/>
      <c r="DV23" s="581"/>
      <c r="DW23" s="581"/>
      <c r="DX23" s="581"/>
      <c r="DY23" s="581"/>
      <c r="DZ23" s="581"/>
      <c r="EA23" s="581"/>
      <c r="EB23" s="581"/>
      <c r="EC23" s="581"/>
      <c r="ED23" s="581"/>
      <c r="EE23" s="581"/>
      <c r="EF23" s="581"/>
      <c r="EG23" s="581"/>
      <c r="EH23" s="581"/>
      <c r="EI23" s="581"/>
      <c r="EJ23" s="581"/>
      <c r="EK23" s="581"/>
      <c r="EL23" s="581"/>
      <c r="EM23" s="581"/>
      <c r="EN23" s="581"/>
      <c r="EO23" s="581"/>
      <c r="EP23" s="581"/>
      <c r="EQ23" s="581"/>
      <c r="ER23" s="581"/>
      <c r="ES23" s="581"/>
      <c r="ET23" s="581"/>
      <c r="EU23" s="581"/>
      <c r="EV23" s="581"/>
      <c r="EW23" s="581"/>
      <c r="EX23" s="581"/>
      <c r="EY23" s="581"/>
      <c r="EZ23" s="581"/>
      <c r="FA23" s="581"/>
      <c r="FB23" s="581"/>
      <c r="FC23" s="581"/>
      <c r="FD23" s="581"/>
      <c r="FE23" s="581"/>
      <c r="FF23" s="581"/>
      <c r="FG23" s="581"/>
      <c r="FH23" s="581"/>
      <c r="FI23" s="581"/>
      <c r="FJ23" s="581"/>
      <c r="FK23" s="581"/>
      <c r="FL23" s="581"/>
      <c r="FM23" s="581"/>
      <c r="FN23" s="581"/>
      <c r="FO23" s="581"/>
      <c r="FP23" s="581"/>
      <c r="FQ23" s="581"/>
      <c r="FR23" s="581"/>
      <c r="FS23" s="581"/>
      <c r="FT23" s="581"/>
      <c r="FU23" s="581"/>
      <c r="FV23" s="581"/>
      <c r="FW23" s="581"/>
      <c r="FX23" s="581"/>
      <c r="FY23" s="581"/>
      <c r="FZ23" s="581"/>
      <c r="GA23" s="581"/>
      <c r="GB23" s="581"/>
      <c r="GC23" s="581"/>
      <c r="GD23" s="581"/>
      <c r="GE23" s="581"/>
      <c r="GF23" s="581"/>
      <c r="GG23" s="581"/>
      <c r="GH23" s="581"/>
      <c r="GI23" s="581"/>
      <c r="GJ23" s="581"/>
      <c r="GK23" s="581"/>
      <c r="GL23" s="581"/>
      <c r="GM23" s="581"/>
      <c r="GN23" s="581"/>
      <c r="GO23" s="581"/>
      <c r="GP23" s="581"/>
      <c r="GQ23" s="581"/>
      <c r="GR23" s="581"/>
      <c r="GS23" s="581"/>
      <c r="GT23" s="581"/>
      <c r="GU23" s="581"/>
      <c r="GV23" s="581"/>
      <c r="GW23" s="581"/>
      <c r="GX23" s="581"/>
      <c r="GY23" s="581"/>
      <c r="GZ23" s="581"/>
      <c r="HA23" s="581"/>
      <c r="HB23" s="581"/>
      <c r="HC23" s="581"/>
      <c r="HD23" s="581"/>
      <c r="HE23" s="581"/>
      <c r="HF23" s="581"/>
      <c r="HG23" s="581"/>
      <c r="HH23" s="581"/>
      <c r="HI23" s="581"/>
      <c r="HJ23" s="581"/>
      <c r="HK23" s="581"/>
      <c r="HL23" s="581"/>
      <c r="HM23" s="581"/>
      <c r="HN23" s="581"/>
      <c r="HO23" s="581"/>
      <c r="HP23" s="581"/>
      <c r="HQ23" s="581"/>
      <c r="HR23" s="581"/>
      <c r="HS23" s="581"/>
      <c r="HT23" s="581"/>
      <c r="HU23" s="581"/>
      <c r="HV23" s="581"/>
      <c r="HW23" s="581"/>
      <c r="HX23" s="581"/>
      <c r="HY23" s="581"/>
      <c r="HZ23" s="581"/>
      <c r="IA23" s="581"/>
      <c r="IB23" s="581"/>
      <c r="IC23" s="581"/>
      <c r="ID23" s="581"/>
      <c r="IE23" s="581"/>
      <c r="IF23" s="581"/>
      <c r="IG23" s="581"/>
      <c r="IH23" s="581"/>
      <c r="II23" s="581"/>
      <c r="IJ23" s="581"/>
      <c r="IK23" s="581"/>
      <c r="IL23" s="581"/>
      <c r="IM23" s="581"/>
      <c r="IN23" s="581"/>
      <c r="IO23" s="581"/>
      <c r="IP23" s="581"/>
      <c r="IQ23" s="581"/>
      <c r="IR23" s="581"/>
      <c r="IS23" s="581"/>
      <c r="IT23" s="581"/>
      <c r="IU23" s="581"/>
      <c r="IV23" s="581"/>
      <c r="IW23" s="581"/>
      <c r="IX23" s="581"/>
      <c r="IY23" s="581"/>
      <c r="IZ23" s="581"/>
      <c r="JA23" s="581"/>
      <c r="JB23" s="581"/>
      <c r="JC23" s="581"/>
      <c r="JD23" s="581"/>
      <c r="JE23" s="581"/>
      <c r="JF23" s="581"/>
      <c r="JG23" s="581"/>
      <c r="JH23" s="581"/>
      <c r="JI23" s="581"/>
      <c r="JJ23" s="581"/>
      <c r="JK23" s="581"/>
      <c r="JL23" s="581"/>
      <c r="JM23" s="581"/>
    </row>
    <row r="24" spans="1:273">
      <c r="A24" s="627"/>
      <c r="B24" s="614"/>
      <c r="C24" s="628"/>
      <c r="D24" s="626" t="s">
        <v>50</v>
      </c>
      <c r="E24" s="433"/>
      <c r="F24" s="434"/>
      <c r="G24" s="429"/>
      <c r="H24" s="582"/>
    </row>
    <row r="25" spans="1:273">
      <c r="A25" s="627"/>
      <c r="B25" s="614"/>
      <c r="C25" s="628"/>
      <c r="D25" s="626" t="s">
        <v>51</v>
      </c>
      <c r="E25" s="433"/>
      <c r="F25" s="434"/>
      <c r="G25" s="429"/>
      <c r="H25" s="582"/>
    </row>
    <row r="26" spans="1:273">
      <c r="A26" s="627"/>
      <c r="B26" s="614"/>
      <c r="C26" s="628"/>
      <c r="D26" s="626" t="s">
        <v>52</v>
      </c>
      <c r="E26" s="433"/>
      <c r="F26" s="434"/>
      <c r="G26" s="429"/>
      <c r="H26" s="582"/>
    </row>
    <row r="27" spans="1:273">
      <c r="A27" s="627"/>
      <c r="B27" s="614"/>
      <c r="C27" s="628"/>
      <c r="D27" s="626" t="s">
        <v>53</v>
      </c>
      <c r="E27" s="433"/>
      <c r="F27" s="434"/>
      <c r="G27" s="429"/>
      <c r="H27" s="582"/>
    </row>
    <row r="28" spans="1:273" s="444" customFormat="1" ht="15.75" customHeight="1">
      <c r="A28" s="619">
        <v>1.3</v>
      </c>
      <c r="B28" s="609"/>
      <c r="C28" s="602"/>
      <c r="D28" s="1181" t="s">
        <v>688</v>
      </c>
      <c r="E28" s="1182"/>
      <c r="F28" s="630"/>
      <c r="G28" s="630"/>
      <c r="H28" s="598"/>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1"/>
      <c r="CE28" s="581"/>
      <c r="CF28" s="581"/>
      <c r="CG28" s="581"/>
      <c r="CH28" s="581"/>
      <c r="CI28" s="581"/>
      <c r="CJ28" s="581"/>
      <c r="CK28" s="581"/>
      <c r="CL28" s="581"/>
      <c r="CM28" s="581"/>
      <c r="CN28" s="581"/>
      <c r="CO28" s="581"/>
      <c r="CP28" s="581"/>
      <c r="CQ28" s="581"/>
      <c r="CR28" s="581"/>
      <c r="CS28" s="581"/>
      <c r="CT28" s="581"/>
      <c r="CU28" s="581"/>
      <c r="CV28" s="581"/>
      <c r="CW28" s="581"/>
      <c r="CX28" s="581"/>
      <c r="CY28" s="581"/>
      <c r="CZ28" s="581"/>
      <c r="DA28" s="581"/>
      <c r="DB28" s="581"/>
      <c r="DC28" s="581"/>
      <c r="DD28" s="581"/>
      <c r="DE28" s="581"/>
      <c r="DF28" s="581"/>
      <c r="DG28" s="581"/>
      <c r="DH28" s="581"/>
      <c r="DI28" s="581"/>
      <c r="DJ28" s="581"/>
      <c r="DK28" s="581"/>
      <c r="DL28" s="581"/>
      <c r="DM28" s="581"/>
      <c r="DN28" s="581"/>
      <c r="DO28" s="581"/>
      <c r="DP28" s="581"/>
      <c r="DQ28" s="581"/>
      <c r="DR28" s="581"/>
      <c r="DS28" s="581"/>
      <c r="DT28" s="581"/>
      <c r="DU28" s="581"/>
      <c r="DV28" s="581"/>
      <c r="DW28" s="581"/>
      <c r="DX28" s="581"/>
      <c r="DY28" s="581"/>
      <c r="DZ28" s="581"/>
      <c r="EA28" s="581"/>
      <c r="EB28" s="581"/>
      <c r="EC28" s="581"/>
      <c r="ED28" s="581"/>
      <c r="EE28" s="581"/>
      <c r="EF28" s="581"/>
      <c r="EG28" s="581"/>
      <c r="EH28" s="581"/>
      <c r="EI28" s="581"/>
      <c r="EJ28" s="581"/>
      <c r="EK28" s="581"/>
      <c r="EL28" s="581"/>
      <c r="EM28" s="581"/>
      <c r="EN28" s="581"/>
      <c r="EO28" s="581"/>
      <c r="EP28" s="581"/>
      <c r="EQ28" s="581"/>
      <c r="ER28" s="581"/>
      <c r="ES28" s="581"/>
      <c r="ET28" s="581"/>
      <c r="EU28" s="581"/>
      <c r="EV28" s="581"/>
      <c r="EW28" s="581"/>
      <c r="EX28" s="581"/>
      <c r="EY28" s="581"/>
      <c r="EZ28" s="581"/>
      <c r="FA28" s="581"/>
      <c r="FB28" s="581"/>
      <c r="FC28" s="581"/>
      <c r="FD28" s="581"/>
      <c r="FE28" s="581"/>
      <c r="FF28" s="581"/>
      <c r="FG28" s="581"/>
      <c r="FH28" s="581"/>
      <c r="FI28" s="581"/>
      <c r="FJ28" s="581"/>
      <c r="FK28" s="581"/>
      <c r="FL28" s="581"/>
      <c r="FM28" s="581"/>
      <c r="FN28" s="581"/>
      <c r="FO28" s="581"/>
      <c r="FP28" s="581"/>
      <c r="FQ28" s="581"/>
      <c r="FR28" s="581"/>
      <c r="FS28" s="581"/>
      <c r="FT28" s="581"/>
      <c r="FU28" s="581"/>
      <c r="FV28" s="581"/>
      <c r="FW28" s="581"/>
      <c r="FX28" s="581"/>
      <c r="FY28" s="581"/>
      <c r="FZ28" s="581"/>
      <c r="GA28" s="581"/>
      <c r="GB28" s="581"/>
      <c r="GC28" s="581"/>
      <c r="GD28" s="581"/>
      <c r="GE28" s="581"/>
      <c r="GF28" s="581"/>
      <c r="GG28" s="581"/>
      <c r="GH28" s="581"/>
      <c r="GI28" s="581"/>
      <c r="GJ28" s="581"/>
      <c r="GK28" s="581"/>
      <c r="GL28" s="581"/>
      <c r="GM28" s="581"/>
      <c r="GN28" s="581"/>
      <c r="GO28" s="581"/>
      <c r="GP28" s="581"/>
      <c r="GQ28" s="581"/>
      <c r="GR28" s="581"/>
      <c r="GS28" s="581"/>
      <c r="GT28" s="581"/>
      <c r="GU28" s="581"/>
      <c r="GV28" s="581"/>
      <c r="GW28" s="581"/>
      <c r="GX28" s="581"/>
      <c r="GY28" s="581"/>
      <c r="GZ28" s="581"/>
      <c r="HA28" s="581"/>
      <c r="HB28" s="581"/>
      <c r="HC28" s="581"/>
      <c r="HD28" s="581"/>
      <c r="HE28" s="581"/>
      <c r="HF28" s="581"/>
      <c r="HG28" s="581"/>
      <c r="HH28" s="581"/>
      <c r="HI28" s="581"/>
      <c r="HJ28" s="581"/>
      <c r="HK28" s="581"/>
      <c r="HL28" s="581"/>
      <c r="HM28" s="581"/>
      <c r="HN28" s="581"/>
      <c r="HO28" s="581"/>
      <c r="HP28" s="581"/>
      <c r="HQ28" s="581"/>
      <c r="HR28" s="581"/>
      <c r="HS28" s="581"/>
      <c r="HT28" s="581"/>
      <c r="HU28" s="581"/>
      <c r="HV28" s="581"/>
      <c r="HW28" s="581"/>
      <c r="HX28" s="581"/>
      <c r="HY28" s="581"/>
      <c r="HZ28" s="581"/>
      <c r="IA28" s="581"/>
      <c r="IB28" s="581"/>
      <c r="IC28" s="581"/>
      <c r="ID28" s="581"/>
      <c r="IE28" s="581"/>
      <c r="IF28" s="581"/>
      <c r="IG28" s="581"/>
      <c r="IH28" s="581"/>
      <c r="II28" s="581"/>
      <c r="IJ28" s="581"/>
      <c r="IK28" s="581"/>
      <c r="IL28" s="581"/>
      <c r="IM28" s="581"/>
      <c r="IN28" s="581"/>
      <c r="IO28" s="581"/>
      <c r="IP28" s="581"/>
      <c r="IQ28" s="581"/>
      <c r="IR28" s="581"/>
      <c r="IS28" s="581"/>
      <c r="IT28" s="581"/>
      <c r="IU28" s="581"/>
      <c r="IV28" s="581"/>
      <c r="IW28" s="581"/>
      <c r="IX28" s="581"/>
      <c r="IY28" s="581"/>
      <c r="IZ28" s="581"/>
      <c r="JA28" s="581"/>
      <c r="JB28" s="581"/>
      <c r="JC28" s="581"/>
      <c r="JD28" s="581"/>
      <c r="JE28" s="581"/>
      <c r="JF28" s="581"/>
      <c r="JG28" s="581"/>
      <c r="JH28" s="581"/>
      <c r="JI28" s="581"/>
      <c r="JJ28" s="581"/>
      <c r="JK28" s="581"/>
      <c r="JL28" s="581"/>
      <c r="JM28" s="581"/>
    </row>
    <row r="29" spans="1:273" ht="15.75" customHeight="1">
      <c r="A29" s="631" t="s">
        <v>484</v>
      </c>
      <c r="B29" s="606"/>
      <c r="C29" s="599"/>
      <c r="D29" s="1179" t="s">
        <v>689</v>
      </c>
      <c r="E29" s="1185"/>
      <c r="F29" s="1185"/>
      <c r="G29" s="1180"/>
      <c r="H29" s="582"/>
    </row>
    <row r="30" spans="1:273" s="444" customFormat="1">
      <c r="A30" s="623"/>
      <c r="B30" s="610"/>
      <c r="C30" s="624"/>
      <c r="D30" s="626" t="s">
        <v>49</v>
      </c>
      <c r="E30" s="435"/>
      <c r="F30" s="434"/>
      <c r="G30" s="429"/>
      <c r="H30" s="598"/>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581"/>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c r="IJ30" s="581"/>
      <c r="IK30" s="581"/>
      <c r="IL30" s="581"/>
      <c r="IM30" s="581"/>
      <c r="IN30" s="581"/>
      <c r="IO30" s="581"/>
      <c r="IP30" s="581"/>
      <c r="IQ30" s="581"/>
      <c r="IR30" s="581"/>
      <c r="IS30" s="581"/>
      <c r="IT30" s="581"/>
      <c r="IU30" s="581"/>
      <c r="IV30" s="581"/>
      <c r="IW30" s="581"/>
      <c r="IX30" s="581"/>
      <c r="IY30" s="581"/>
      <c r="IZ30" s="581"/>
      <c r="JA30" s="581"/>
      <c r="JB30" s="581"/>
      <c r="JC30" s="581"/>
      <c r="JD30" s="581"/>
      <c r="JE30" s="581"/>
      <c r="JF30" s="581"/>
      <c r="JG30" s="581"/>
      <c r="JH30" s="581"/>
      <c r="JI30" s="581"/>
      <c r="JJ30" s="581"/>
      <c r="JK30" s="581"/>
      <c r="JL30" s="581"/>
      <c r="JM30" s="581"/>
    </row>
    <row r="31" spans="1:273">
      <c r="A31" s="627"/>
      <c r="B31" s="614"/>
      <c r="C31" s="628"/>
      <c r="D31" s="626" t="s">
        <v>50</v>
      </c>
      <c r="E31" s="435"/>
      <c r="F31" s="434"/>
      <c r="G31" s="429"/>
      <c r="H31" s="582"/>
    </row>
    <row r="32" spans="1:273">
      <c r="A32" s="627"/>
      <c r="B32" s="614"/>
      <c r="C32" s="628"/>
      <c r="D32" s="626" t="s">
        <v>51</v>
      </c>
      <c r="E32" s="435"/>
      <c r="F32" s="434"/>
      <c r="G32" s="429"/>
      <c r="H32" s="582"/>
    </row>
    <row r="33" spans="1:273">
      <c r="A33" s="627"/>
      <c r="B33" s="614"/>
      <c r="C33" s="628"/>
      <c r="D33" s="626" t="s">
        <v>52</v>
      </c>
      <c r="E33" s="435"/>
      <c r="F33" s="434"/>
      <c r="G33" s="429"/>
      <c r="H33" s="582"/>
    </row>
    <row r="34" spans="1:273">
      <c r="A34" s="627"/>
      <c r="B34" s="614"/>
      <c r="C34" s="628"/>
      <c r="D34" s="626" t="s">
        <v>53</v>
      </c>
      <c r="E34" s="435"/>
      <c r="F34" s="434"/>
      <c r="G34" s="429"/>
      <c r="H34" s="582"/>
    </row>
    <row r="35" spans="1:273" ht="35.25" customHeight="1">
      <c r="A35" s="631" t="s">
        <v>487</v>
      </c>
      <c r="B35" s="606"/>
      <c r="C35" s="599"/>
      <c r="D35" s="1179" t="s">
        <v>690</v>
      </c>
      <c r="E35" s="1180"/>
      <c r="F35" s="632"/>
      <c r="G35" s="632"/>
      <c r="H35" s="582"/>
    </row>
    <row r="36" spans="1:273" s="444" customFormat="1">
      <c r="A36" s="623"/>
      <c r="B36" s="610"/>
      <c r="C36" s="624"/>
      <c r="D36" s="626" t="s">
        <v>49</v>
      </c>
      <c r="E36" s="435"/>
      <c r="F36" s="434"/>
      <c r="G36" s="429"/>
      <c r="H36" s="598"/>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1"/>
      <c r="CN36" s="581"/>
      <c r="CO36" s="581"/>
      <c r="CP36" s="581"/>
      <c r="CQ36" s="581"/>
      <c r="CR36" s="581"/>
      <c r="CS36" s="581"/>
      <c r="CT36" s="581"/>
      <c r="CU36" s="581"/>
      <c r="CV36" s="581"/>
      <c r="CW36" s="581"/>
      <c r="CX36" s="581"/>
      <c r="CY36" s="581"/>
      <c r="CZ36" s="581"/>
      <c r="DA36" s="581"/>
      <c r="DB36" s="581"/>
      <c r="DC36" s="581"/>
      <c r="DD36" s="581"/>
      <c r="DE36" s="581"/>
      <c r="DF36" s="581"/>
      <c r="DG36" s="581"/>
      <c r="DH36" s="581"/>
      <c r="DI36" s="581"/>
      <c r="DJ36" s="581"/>
      <c r="DK36" s="581"/>
      <c r="DL36" s="581"/>
      <c r="DM36" s="581"/>
      <c r="DN36" s="581"/>
      <c r="DO36" s="581"/>
      <c r="DP36" s="581"/>
      <c r="DQ36" s="581"/>
      <c r="DR36" s="581"/>
      <c r="DS36" s="581"/>
      <c r="DT36" s="581"/>
      <c r="DU36" s="581"/>
      <c r="DV36" s="581"/>
      <c r="DW36" s="581"/>
      <c r="DX36" s="581"/>
      <c r="DY36" s="581"/>
      <c r="DZ36" s="581"/>
      <c r="EA36" s="581"/>
      <c r="EB36" s="581"/>
      <c r="EC36" s="581"/>
      <c r="ED36" s="581"/>
      <c r="EE36" s="581"/>
      <c r="EF36" s="581"/>
      <c r="EG36" s="581"/>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1"/>
      <c r="FE36" s="581"/>
      <c r="FF36" s="581"/>
      <c r="FG36" s="581"/>
      <c r="FH36" s="581"/>
      <c r="FI36" s="581"/>
      <c r="FJ36" s="581"/>
      <c r="FK36" s="581"/>
      <c r="FL36" s="581"/>
      <c r="FM36" s="581"/>
      <c r="FN36" s="581"/>
      <c r="FO36" s="581"/>
      <c r="FP36" s="581"/>
      <c r="FQ36" s="581"/>
      <c r="FR36" s="581"/>
      <c r="FS36" s="581"/>
      <c r="FT36" s="581"/>
      <c r="FU36" s="581"/>
      <c r="FV36" s="581"/>
      <c r="FW36" s="581"/>
      <c r="FX36" s="581"/>
      <c r="FY36" s="581"/>
      <c r="FZ36" s="581"/>
      <c r="GA36" s="581"/>
      <c r="GB36" s="581"/>
      <c r="GC36" s="581"/>
      <c r="GD36" s="581"/>
      <c r="GE36" s="581"/>
      <c r="GF36" s="581"/>
      <c r="GG36" s="581"/>
      <c r="GH36" s="581"/>
      <c r="GI36" s="581"/>
      <c r="GJ36" s="581"/>
      <c r="GK36" s="581"/>
      <c r="GL36" s="581"/>
      <c r="GM36" s="581"/>
      <c r="GN36" s="581"/>
      <c r="GO36" s="581"/>
      <c r="GP36" s="581"/>
      <c r="GQ36" s="581"/>
      <c r="GR36" s="581"/>
      <c r="GS36" s="581"/>
      <c r="GT36" s="581"/>
      <c r="GU36" s="581"/>
      <c r="GV36" s="581"/>
      <c r="GW36" s="581"/>
      <c r="GX36" s="581"/>
      <c r="GY36" s="581"/>
      <c r="GZ36" s="581"/>
      <c r="HA36" s="581"/>
      <c r="HB36" s="581"/>
      <c r="HC36" s="581"/>
      <c r="HD36" s="581"/>
      <c r="HE36" s="581"/>
      <c r="HF36" s="581"/>
      <c r="HG36" s="581"/>
      <c r="HH36" s="581"/>
      <c r="HI36" s="581"/>
      <c r="HJ36" s="581"/>
      <c r="HK36" s="581"/>
      <c r="HL36" s="581"/>
      <c r="HM36" s="581"/>
      <c r="HN36" s="581"/>
      <c r="HO36" s="581"/>
      <c r="HP36" s="581"/>
      <c r="HQ36" s="581"/>
      <c r="HR36" s="581"/>
      <c r="HS36" s="581"/>
      <c r="HT36" s="581"/>
      <c r="HU36" s="581"/>
      <c r="HV36" s="581"/>
      <c r="HW36" s="581"/>
      <c r="HX36" s="581"/>
      <c r="HY36" s="581"/>
      <c r="HZ36" s="581"/>
      <c r="IA36" s="581"/>
      <c r="IB36" s="581"/>
      <c r="IC36" s="581"/>
      <c r="ID36" s="581"/>
      <c r="IE36" s="581"/>
      <c r="IF36" s="581"/>
      <c r="IG36" s="581"/>
      <c r="IH36" s="581"/>
      <c r="II36" s="581"/>
      <c r="IJ36" s="581"/>
      <c r="IK36" s="581"/>
      <c r="IL36" s="581"/>
      <c r="IM36" s="581"/>
      <c r="IN36" s="581"/>
      <c r="IO36" s="581"/>
      <c r="IP36" s="581"/>
      <c r="IQ36" s="581"/>
      <c r="IR36" s="581"/>
      <c r="IS36" s="581"/>
      <c r="IT36" s="581"/>
      <c r="IU36" s="581"/>
      <c r="IV36" s="581"/>
      <c r="IW36" s="581"/>
      <c r="IX36" s="581"/>
      <c r="IY36" s="581"/>
      <c r="IZ36" s="581"/>
      <c r="JA36" s="581"/>
      <c r="JB36" s="581"/>
      <c r="JC36" s="581"/>
      <c r="JD36" s="581"/>
      <c r="JE36" s="581"/>
      <c r="JF36" s="581"/>
      <c r="JG36" s="581"/>
      <c r="JH36" s="581"/>
      <c r="JI36" s="581"/>
      <c r="JJ36" s="581"/>
      <c r="JK36" s="581"/>
      <c r="JL36" s="581"/>
      <c r="JM36" s="581"/>
    </row>
    <row r="37" spans="1:273">
      <c r="A37" s="627"/>
      <c r="B37" s="614"/>
      <c r="C37" s="628"/>
      <c r="D37" s="626" t="s">
        <v>50</v>
      </c>
      <c r="E37" s="435"/>
      <c r="F37" s="434"/>
      <c r="G37" s="429"/>
      <c r="H37" s="582"/>
    </row>
    <row r="38" spans="1:273">
      <c r="A38" s="627"/>
      <c r="B38" s="614"/>
      <c r="C38" s="628"/>
      <c r="D38" s="626" t="s">
        <v>51</v>
      </c>
      <c r="E38" s="435"/>
      <c r="F38" s="434"/>
      <c r="G38" s="429"/>
      <c r="H38" s="582"/>
    </row>
    <row r="39" spans="1:273">
      <c r="A39" s="627"/>
      <c r="B39" s="614"/>
      <c r="C39" s="628"/>
      <c r="D39" s="626" t="s">
        <v>52</v>
      </c>
      <c r="E39" s="435"/>
      <c r="F39" s="434"/>
      <c r="G39" s="429"/>
      <c r="H39" s="582"/>
    </row>
    <row r="40" spans="1:273">
      <c r="A40" s="627"/>
      <c r="B40" s="614"/>
      <c r="C40" s="628"/>
      <c r="D40" s="626" t="s">
        <v>53</v>
      </c>
      <c r="E40" s="435"/>
      <c r="F40" s="434"/>
      <c r="G40" s="429"/>
      <c r="H40" s="582"/>
    </row>
    <row r="41" spans="1:273" ht="15.75" customHeight="1">
      <c r="A41" s="631" t="s">
        <v>490</v>
      </c>
      <c r="B41" s="606"/>
      <c r="C41" s="599"/>
      <c r="D41" s="1179" t="s">
        <v>691</v>
      </c>
      <c r="E41" s="1180"/>
      <c r="F41" s="579"/>
      <c r="G41" s="580"/>
      <c r="H41" s="582"/>
    </row>
    <row r="42" spans="1:273" s="444" customFormat="1">
      <c r="A42" s="623"/>
      <c r="B42" s="610"/>
      <c r="C42" s="624"/>
      <c r="D42" s="626" t="s">
        <v>49</v>
      </c>
      <c r="E42" s="435"/>
      <c r="F42" s="434"/>
      <c r="G42" s="429"/>
      <c r="H42" s="598"/>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581"/>
      <c r="BZ42" s="581"/>
      <c r="CA42" s="581"/>
      <c r="CB42" s="581"/>
      <c r="CC42" s="581"/>
      <c r="CD42" s="581"/>
      <c r="CE42" s="581"/>
      <c r="CF42" s="581"/>
      <c r="CG42" s="581"/>
      <c r="CH42" s="581"/>
      <c r="CI42" s="581"/>
      <c r="CJ42" s="581"/>
      <c r="CK42" s="581"/>
      <c r="CL42" s="581"/>
      <c r="CM42" s="581"/>
      <c r="CN42" s="581"/>
      <c r="CO42" s="581"/>
      <c r="CP42" s="581"/>
      <c r="CQ42" s="581"/>
      <c r="CR42" s="581"/>
      <c r="CS42" s="581"/>
      <c r="CT42" s="581"/>
      <c r="CU42" s="581"/>
      <c r="CV42" s="581"/>
      <c r="CW42" s="581"/>
      <c r="CX42" s="581"/>
      <c r="CY42" s="581"/>
      <c r="CZ42" s="581"/>
      <c r="DA42" s="581"/>
      <c r="DB42" s="581"/>
      <c r="DC42" s="581"/>
      <c r="DD42" s="581"/>
      <c r="DE42" s="581"/>
      <c r="DF42" s="581"/>
      <c r="DG42" s="581"/>
      <c r="DH42" s="581"/>
      <c r="DI42" s="581"/>
      <c r="DJ42" s="581"/>
      <c r="DK42" s="581"/>
      <c r="DL42" s="581"/>
      <c r="DM42" s="581"/>
      <c r="DN42" s="581"/>
      <c r="DO42" s="581"/>
      <c r="DP42" s="581"/>
      <c r="DQ42" s="581"/>
      <c r="DR42" s="581"/>
      <c r="DS42" s="581"/>
      <c r="DT42" s="581"/>
      <c r="DU42" s="581"/>
      <c r="DV42" s="581"/>
      <c r="DW42" s="581"/>
      <c r="DX42" s="581"/>
      <c r="DY42" s="581"/>
      <c r="DZ42" s="581"/>
      <c r="EA42" s="581"/>
      <c r="EB42" s="581"/>
      <c r="EC42" s="581"/>
      <c r="ED42" s="581"/>
      <c r="EE42" s="581"/>
      <c r="EF42" s="581"/>
      <c r="EG42" s="581"/>
      <c r="EH42" s="581"/>
      <c r="EI42" s="581"/>
      <c r="EJ42" s="581"/>
      <c r="EK42" s="581"/>
      <c r="EL42" s="581"/>
      <c r="EM42" s="581"/>
      <c r="EN42" s="581"/>
      <c r="EO42" s="581"/>
      <c r="EP42" s="581"/>
      <c r="EQ42" s="581"/>
      <c r="ER42" s="581"/>
      <c r="ES42" s="581"/>
      <c r="ET42" s="581"/>
      <c r="EU42" s="581"/>
      <c r="EV42" s="581"/>
      <c r="EW42" s="581"/>
      <c r="EX42" s="581"/>
      <c r="EY42" s="581"/>
      <c r="EZ42" s="581"/>
      <c r="FA42" s="581"/>
      <c r="FB42" s="581"/>
      <c r="FC42" s="581"/>
      <c r="FD42" s="581"/>
      <c r="FE42" s="581"/>
      <c r="FF42" s="581"/>
      <c r="FG42" s="581"/>
      <c r="FH42" s="581"/>
      <c r="FI42" s="581"/>
      <c r="FJ42" s="581"/>
      <c r="FK42" s="581"/>
      <c r="FL42" s="581"/>
      <c r="FM42" s="581"/>
      <c r="FN42" s="581"/>
      <c r="FO42" s="581"/>
      <c r="FP42" s="581"/>
      <c r="FQ42" s="581"/>
      <c r="FR42" s="581"/>
      <c r="FS42" s="581"/>
      <c r="FT42" s="581"/>
      <c r="FU42" s="581"/>
      <c r="FV42" s="581"/>
      <c r="FW42" s="581"/>
      <c r="FX42" s="581"/>
      <c r="FY42" s="581"/>
      <c r="FZ42" s="581"/>
      <c r="GA42" s="581"/>
      <c r="GB42" s="581"/>
      <c r="GC42" s="581"/>
      <c r="GD42" s="581"/>
      <c r="GE42" s="581"/>
      <c r="GF42" s="581"/>
      <c r="GG42" s="581"/>
      <c r="GH42" s="581"/>
      <c r="GI42" s="581"/>
      <c r="GJ42" s="581"/>
      <c r="GK42" s="581"/>
      <c r="GL42" s="581"/>
      <c r="GM42" s="581"/>
      <c r="GN42" s="581"/>
      <c r="GO42" s="581"/>
      <c r="GP42" s="581"/>
      <c r="GQ42" s="581"/>
      <c r="GR42" s="581"/>
      <c r="GS42" s="581"/>
      <c r="GT42" s="581"/>
      <c r="GU42" s="581"/>
      <c r="GV42" s="581"/>
      <c r="GW42" s="581"/>
      <c r="GX42" s="581"/>
      <c r="GY42" s="581"/>
      <c r="GZ42" s="581"/>
      <c r="HA42" s="581"/>
      <c r="HB42" s="581"/>
      <c r="HC42" s="581"/>
      <c r="HD42" s="581"/>
      <c r="HE42" s="581"/>
      <c r="HF42" s="581"/>
      <c r="HG42" s="581"/>
      <c r="HH42" s="581"/>
      <c r="HI42" s="581"/>
      <c r="HJ42" s="581"/>
      <c r="HK42" s="581"/>
      <c r="HL42" s="581"/>
      <c r="HM42" s="581"/>
      <c r="HN42" s="581"/>
      <c r="HO42" s="581"/>
      <c r="HP42" s="581"/>
      <c r="HQ42" s="581"/>
      <c r="HR42" s="581"/>
      <c r="HS42" s="581"/>
      <c r="HT42" s="581"/>
      <c r="HU42" s="581"/>
      <c r="HV42" s="581"/>
      <c r="HW42" s="581"/>
      <c r="HX42" s="581"/>
      <c r="HY42" s="581"/>
      <c r="HZ42" s="581"/>
      <c r="IA42" s="581"/>
      <c r="IB42" s="581"/>
      <c r="IC42" s="581"/>
      <c r="ID42" s="581"/>
      <c r="IE42" s="581"/>
      <c r="IF42" s="581"/>
      <c r="IG42" s="581"/>
      <c r="IH42" s="581"/>
      <c r="II42" s="581"/>
      <c r="IJ42" s="581"/>
      <c r="IK42" s="581"/>
      <c r="IL42" s="581"/>
      <c r="IM42" s="581"/>
      <c r="IN42" s="581"/>
      <c r="IO42" s="581"/>
      <c r="IP42" s="581"/>
      <c r="IQ42" s="581"/>
      <c r="IR42" s="581"/>
      <c r="IS42" s="581"/>
      <c r="IT42" s="581"/>
      <c r="IU42" s="581"/>
      <c r="IV42" s="581"/>
      <c r="IW42" s="581"/>
      <c r="IX42" s="581"/>
      <c r="IY42" s="581"/>
      <c r="IZ42" s="581"/>
      <c r="JA42" s="581"/>
      <c r="JB42" s="581"/>
      <c r="JC42" s="581"/>
      <c r="JD42" s="581"/>
      <c r="JE42" s="581"/>
      <c r="JF42" s="581"/>
      <c r="JG42" s="581"/>
      <c r="JH42" s="581"/>
      <c r="JI42" s="581"/>
      <c r="JJ42" s="581"/>
      <c r="JK42" s="581"/>
      <c r="JL42" s="581"/>
      <c r="JM42" s="581"/>
    </row>
    <row r="43" spans="1:273">
      <c r="A43" s="627"/>
      <c r="B43" s="614"/>
      <c r="C43" s="628"/>
      <c r="D43" s="626" t="s">
        <v>50</v>
      </c>
      <c r="E43" s="435"/>
      <c r="F43" s="434"/>
      <c r="G43" s="429"/>
      <c r="H43" s="582"/>
    </row>
    <row r="44" spans="1:273">
      <c r="A44" s="627"/>
      <c r="B44" s="614"/>
      <c r="C44" s="628"/>
      <c r="D44" s="626" t="s">
        <v>51</v>
      </c>
      <c r="E44" s="435"/>
      <c r="F44" s="434"/>
      <c r="G44" s="429"/>
      <c r="H44" s="582"/>
    </row>
    <row r="45" spans="1:273">
      <c r="A45" s="627"/>
      <c r="B45" s="614"/>
      <c r="C45" s="628"/>
      <c r="D45" s="626" t="s">
        <v>52</v>
      </c>
      <c r="E45" s="435"/>
      <c r="F45" s="434"/>
      <c r="G45" s="429"/>
      <c r="H45" s="582"/>
    </row>
    <row r="46" spans="1:273">
      <c r="A46" s="627"/>
      <c r="B46" s="614"/>
      <c r="C46" s="628"/>
      <c r="D46" s="626" t="s">
        <v>53</v>
      </c>
      <c r="E46" s="435"/>
      <c r="F46" s="434"/>
      <c r="G46" s="429"/>
      <c r="H46" s="582"/>
    </row>
    <row r="47" spans="1:273" ht="15.75" customHeight="1">
      <c r="A47" s="631" t="s">
        <v>493</v>
      </c>
      <c r="B47" s="606"/>
      <c r="C47" s="599"/>
      <c r="D47" s="1179" t="s">
        <v>692</v>
      </c>
      <c r="E47" s="1180"/>
      <c r="F47" s="579"/>
      <c r="G47" s="580"/>
      <c r="H47" s="582"/>
    </row>
    <row r="48" spans="1:273" s="444" customFormat="1">
      <c r="A48" s="623"/>
      <c r="B48" s="610"/>
      <c r="C48" s="624"/>
      <c r="D48" s="626" t="s">
        <v>49</v>
      </c>
      <c r="E48" s="435"/>
      <c r="F48" s="434"/>
      <c r="G48" s="429"/>
      <c r="H48" s="598"/>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c r="FL48" s="581"/>
      <c r="FM48" s="581"/>
      <c r="FN48" s="581"/>
      <c r="FO48" s="581"/>
      <c r="FP48" s="581"/>
      <c r="FQ48" s="581"/>
      <c r="FR48" s="581"/>
      <c r="FS48" s="581"/>
      <c r="FT48" s="581"/>
      <c r="FU48" s="581"/>
      <c r="FV48" s="581"/>
      <c r="FW48" s="581"/>
      <c r="FX48" s="581"/>
      <c r="FY48" s="581"/>
      <c r="FZ48" s="581"/>
      <c r="GA48" s="581"/>
      <c r="GB48" s="581"/>
      <c r="GC48" s="581"/>
      <c r="GD48" s="581"/>
      <c r="GE48" s="581"/>
      <c r="GF48" s="581"/>
      <c r="GG48" s="581"/>
      <c r="GH48" s="581"/>
      <c r="GI48" s="581"/>
      <c r="GJ48" s="581"/>
      <c r="GK48" s="581"/>
      <c r="GL48" s="581"/>
      <c r="GM48" s="581"/>
      <c r="GN48" s="581"/>
      <c r="GO48" s="581"/>
      <c r="GP48" s="581"/>
      <c r="GQ48" s="581"/>
      <c r="GR48" s="581"/>
      <c r="GS48" s="581"/>
      <c r="GT48" s="581"/>
      <c r="GU48" s="581"/>
      <c r="GV48" s="581"/>
      <c r="GW48" s="581"/>
      <c r="GX48" s="581"/>
      <c r="GY48" s="581"/>
      <c r="GZ48" s="581"/>
      <c r="HA48" s="581"/>
      <c r="HB48" s="581"/>
      <c r="HC48" s="581"/>
      <c r="HD48" s="581"/>
      <c r="HE48" s="581"/>
      <c r="HF48" s="581"/>
      <c r="HG48" s="581"/>
      <c r="HH48" s="581"/>
      <c r="HI48" s="581"/>
      <c r="HJ48" s="581"/>
      <c r="HK48" s="581"/>
      <c r="HL48" s="581"/>
      <c r="HM48" s="581"/>
      <c r="HN48" s="581"/>
      <c r="HO48" s="581"/>
      <c r="HP48" s="581"/>
      <c r="HQ48" s="581"/>
      <c r="HR48" s="581"/>
      <c r="HS48" s="581"/>
      <c r="HT48" s="581"/>
      <c r="HU48" s="581"/>
      <c r="HV48" s="581"/>
      <c r="HW48" s="581"/>
      <c r="HX48" s="581"/>
      <c r="HY48" s="581"/>
      <c r="HZ48" s="581"/>
      <c r="IA48" s="581"/>
      <c r="IB48" s="581"/>
      <c r="IC48" s="581"/>
      <c r="ID48" s="581"/>
      <c r="IE48" s="581"/>
      <c r="IF48" s="581"/>
      <c r="IG48" s="581"/>
      <c r="IH48" s="581"/>
      <c r="II48" s="581"/>
      <c r="IJ48" s="581"/>
      <c r="IK48" s="581"/>
      <c r="IL48" s="581"/>
      <c r="IM48" s="581"/>
      <c r="IN48" s="581"/>
      <c r="IO48" s="581"/>
      <c r="IP48" s="581"/>
      <c r="IQ48" s="581"/>
      <c r="IR48" s="581"/>
      <c r="IS48" s="581"/>
      <c r="IT48" s="581"/>
      <c r="IU48" s="581"/>
      <c r="IV48" s="581"/>
      <c r="IW48" s="581"/>
      <c r="IX48" s="581"/>
      <c r="IY48" s="581"/>
      <c r="IZ48" s="581"/>
      <c r="JA48" s="581"/>
      <c r="JB48" s="581"/>
      <c r="JC48" s="581"/>
      <c r="JD48" s="581"/>
      <c r="JE48" s="581"/>
      <c r="JF48" s="581"/>
      <c r="JG48" s="581"/>
      <c r="JH48" s="581"/>
      <c r="JI48" s="581"/>
      <c r="JJ48" s="581"/>
      <c r="JK48" s="581"/>
      <c r="JL48" s="581"/>
      <c r="JM48" s="581"/>
    </row>
    <row r="49" spans="1:273">
      <c r="A49" s="627"/>
      <c r="B49" s="614"/>
      <c r="C49" s="628"/>
      <c r="D49" s="626" t="s">
        <v>50</v>
      </c>
      <c r="E49" s="435"/>
      <c r="F49" s="434"/>
      <c r="G49" s="429"/>
      <c r="H49" s="582"/>
    </row>
    <row r="50" spans="1:273">
      <c r="A50" s="627"/>
      <c r="B50" s="614"/>
      <c r="C50" s="628"/>
      <c r="D50" s="626" t="s">
        <v>51</v>
      </c>
      <c r="E50" s="435"/>
      <c r="F50" s="434"/>
      <c r="G50" s="429"/>
      <c r="H50" s="582"/>
    </row>
    <row r="51" spans="1:273">
      <c r="A51" s="627"/>
      <c r="B51" s="614"/>
      <c r="C51" s="628"/>
      <c r="D51" s="626" t="s">
        <v>52</v>
      </c>
      <c r="E51" s="435"/>
      <c r="F51" s="434"/>
      <c r="G51" s="429"/>
      <c r="H51" s="582"/>
    </row>
    <row r="52" spans="1:273">
      <c r="A52" s="627"/>
      <c r="B52" s="614"/>
      <c r="C52" s="628"/>
      <c r="D52" s="626" t="s">
        <v>53</v>
      </c>
      <c r="E52" s="435"/>
      <c r="F52" s="434"/>
      <c r="G52" s="429"/>
      <c r="H52" s="582"/>
    </row>
    <row r="53" spans="1:273" ht="15.75" customHeight="1">
      <c r="A53" s="631" t="s">
        <v>496</v>
      </c>
      <c r="B53" s="606"/>
      <c r="C53" s="599"/>
      <c r="D53" s="1179" t="s">
        <v>693</v>
      </c>
      <c r="E53" s="1180"/>
      <c r="F53" s="579"/>
      <c r="G53" s="580"/>
      <c r="H53" s="582"/>
    </row>
    <row r="54" spans="1:273" s="444" customFormat="1">
      <c r="A54" s="623"/>
      <c r="B54" s="610"/>
      <c r="C54" s="624"/>
      <c r="D54" s="626" t="s">
        <v>49</v>
      </c>
      <c r="E54" s="435"/>
      <c r="F54" s="434"/>
      <c r="G54" s="429"/>
      <c r="H54" s="598"/>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1"/>
      <c r="AY54" s="581"/>
      <c r="AZ54" s="581"/>
      <c r="BA54" s="581"/>
      <c r="BB54" s="581"/>
      <c r="BC54" s="581"/>
      <c r="BD54" s="581"/>
      <c r="BE54" s="581"/>
      <c r="BF54" s="581"/>
      <c r="BG54" s="581"/>
      <c r="BH54" s="581"/>
      <c r="BI54" s="581"/>
      <c r="BJ54" s="581"/>
      <c r="BK54" s="581"/>
      <c r="BL54" s="581"/>
      <c r="BM54" s="581"/>
      <c r="BN54" s="581"/>
      <c r="BO54" s="581"/>
      <c r="BP54" s="581"/>
      <c r="BQ54" s="581"/>
      <c r="BR54" s="581"/>
      <c r="BS54" s="581"/>
      <c r="BT54" s="581"/>
      <c r="BU54" s="581"/>
      <c r="BV54" s="581"/>
      <c r="BW54" s="581"/>
      <c r="BX54" s="581"/>
      <c r="BY54" s="581"/>
      <c r="BZ54" s="581"/>
      <c r="CA54" s="581"/>
      <c r="CB54" s="581"/>
      <c r="CC54" s="581"/>
      <c r="CD54" s="581"/>
      <c r="CE54" s="581"/>
      <c r="CF54" s="581"/>
      <c r="CG54" s="581"/>
      <c r="CH54" s="581"/>
      <c r="CI54" s="581"/>
      <c r="CJ54" s="581"/>
      <c r="CK54" s="581"/>
      <c r="CL54" s="581"/>
      <c r="CM54" s="581"/>
      <c r="CN54" s="581"/>
      <c r="CO54" s="581"/>
      <c r="CP54" s="581"/>
      <c r="CQ54" s="581"/>
      <c r="CR54" s="581"/>
      <c r="CS54" s="581"/>
      <c r="CT54" s="581"/>
      <c r="CU54" s="581"/>
      <c r="CV54" s="581"/>
      <c r="CW54" s="581"/>
      <c r="CX54" s="581"/>
      <c r="CY54" s="581"/>
      <c r="CZ54" s="581"/>
      <c r="DA54" s="581"/>
      <c r="DB54" s="581"/>
      <c r="DC54" s="581"/>
      <c r="DD54" s="581"/>
      <c r="DE54" s="581"/>
      <c r="DF54" s="581"/>
      <c r="DG54" s="581"/>
      <c r="DH54" s="581"/>
      <c r="DI54" s="581"/>
      <c r="DJ54" s="581"/>
      <c r="DK54" s="581"/>
      <c r="DL54" s="581"/>
      <c r="DM54" s="581"/>
      <c r="DN54" s="581"/>
      <c r="DO54" s="581"/>
      <c r="DP54" s="581"/>
      <c r="DQ54" s="581"/>
      <c r="DR54" s="581"/>
      <c r="DS54" s="581"/>
      <c r="DT54" s="581"/>
      <c r="DU54" s="581"/>
      <c r="DV54" s="581"/>
      <c r="DW54" s="581"/>
      <c r="DX54" s="581"/>
      <c r="DY54" s="581"/>
      <c r="DZ54" s="581"/>
      <c r="EA54" s="581"/>
      <c r="EB54" s="581"/>
      <c r="EC54" s="581"/>
      <c r="ED54" s="581"/>
      <c r="EE54" s="581"/>
      <c r="EF54" s="581"/>
      <c r="EG54" s="581"/>
      <c r="EH54" s="581"/>
      <c r="EI54" s="581"/>
      <c r="EJ54" s="581"/>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c r="FG54" s="581"/>
      <c r="FH54" s="581"/>
      <c r="FI54" s="581"/>
      <c r="FJ54" s="581"/>
      <c r="FK54" s="581"/>
      <c r="FL54" s="581"/>
      <c r="FM54" s="581"/>
      <c r="FN54" s="581"/>
      <c r="FO54" s="581"/>
      <c r="FP54" s="581"/>
      <c r="FQ54" s="581"/>
      <c r="FR54" s="581"/>
      <c r="FS54" s="581"/>
      <c r="FT54" s="581"/>
      <c r="FU54" s="581"/>
      <c r="FV54" s="581"/>
      <c r="FW54" s="581"/>
      <c r="FX54" s="581"/>
      <c r="FY54" s="581"/>
      <c r="FZ54" s="581"/>
      <c r="GA54" s="581"/>
      <c r="GB54" s="581"/>
      <c r="GC54" s="581"/>
      <c r="GD54" s="581"/>
      <c r="GE54" s="581"/>
      <c r="GF54" s="581"/>
      <c r="GG54" s="581"/>
      <c r="GH54" s="581"/>
      <c r="GI54" s="581"/>
      <c r="GJ54" s="581"/>
      <c r="GK54" s="581"/>
      <c r="GL54" s="581"/>
      <c r="GM54" s="581"/>
      <c r="GN54" s="581"/>
      <c r="GO54" s="581"/>
      <c r="GP54" s="581"/>
      <c r="GQ54" s="581"/>
      <c r="GR54" s="581"/>
      <c r="GS54" s="581"/>
      <c r="GT54" s="581"/>
      <c r="GU54" s="581"/>
      <c r="GV54" s="581"/>
      <c r="GW54" s="581"/>
      <c r="GX54" s="581"/>
      <c r="GY54" s="581"/>
      <c r="GZ54" s="581"/>
      <c r="HA54" s="581"/>
      <c r="HB54" s="581"/>
      <c r="HC54" s="581"/>
      <c r="HD54" s="581"/>
      <c r="HE54" s="581"/>
      <c r="HF54" s="581"/>
      <c r="HG54" s="581"/>
      <c r="HH54" s="581"/>
      <c r="HI54" s="581"/>
      <c r="HJ54" s="581"/>
      <c r="HK54" s="581"/>
      <c r="HL54" s="581"/>
      <c r="HM54" s="581"/>
      <c r="HN54" s="581"/>
      <c r="HO54" s="581"/>
      <c r="HP54" s="581"/>
      <c r="HQ54" s="581"/>
      <c r="HR54" s="581"/>
      <c r="HS54" s="581"/>
      <c r="HT54" s="581"/>
      <c r="HU54" s="581"/>
      <c r="HV54" s="581"/>
      <c r="HW54" s="581"/>
      <c r="HX54" s="581"/>
      <c r="HY54" s="581"/>
      <c r="HZ54" s="581"/>
      <c r="IA54" s="581"/>
      <c r="IB54" s="581"/>
      <c r="IC54" s="581"/>
      <c r="ID54" s="581"/>
      <c r="IE54" s="581"/>
      <c r="IF54" s="581"/>
      <c r="IG54" s="581"/>
      <c r="IH54" s="581"/>
      <c r="II54" s="581"/>
      <c r="IJ54" s="581"/>
      <c r="IK54" s="581"/>
      <c r="IL54" s="581"/>
      <c r="IM54" s="581"/>
      <c r="IN54" s="581"/>
      <c r="IO54" s="581"/>
      <c r="IP54" s="581"/>
      <c r="IQ54" s="581"/>
      <c r="IR54" s="581"/>
      <c r="IS54" s="581"/>
      <c r="IT54" s="581"/>
      <c r="IU54" s="581"/>
      <c r="IV54" s="581"/>
      <c r="IW54" s="581"/>
      <c r="IX54" s="581"/>
      <c r="IY54" s="581"/>
      <c r="IZ54" s="581"/>
      <c r="JA54" s="581"/>
      <c r="JB54" s="581"/>
      <c r="JC54" s="581"/>
      <c r="JD54" s="581"/>
      <c r="JE54" s="581"/>
      <c r="JF54" s="581"/>
      <c r="JG54" s="581"/>
      <c r="JH54" s="581"/>
      <c r="JI54" s="581"/>
      <c r="JJ54" s="581"/>
      <c r="JK54" s="581"/>
      <c r="JL54" s="581"/>
      <c r="JM54" s="581"/>
    </row>
    <row r="55" spans="1:273">
      <c r="A55" s="627"/>
      <c r="B55" s="614"/>
      <c r="C55" s="628"/>
      <c r="D55" s="626" t="s">
        <v>50</v>
      </c>
      <c r="E55" s="435"/>
      <c r="F55" s="434"/>
      <c r="G55" s="429"/>
      <c r="H55" s="582"/>
    </row>
    <row r="56" spans="1:273">
      <c r="A56" s="627"/>
      <c r="B56" s="614"/>
      <c r="C56" s="628"/>
      <c r="D56" s="626" t="s">
        <v>51</v>
      </c>
      <c r="E56" s="435"/>
      <c r="F56" s="434"/>
      <c r="G56" s="429"/>
      <c r="H56" s="582"/>
    </row>
    <row r="57" spans="1:273">
      <c r="A57" s="627"/>
      <c r="B57" s="614"/>
      <c r="C57" s="628"/>
      <c r="D57" s="626" t="s">
        <v>52</v>
      </c>
      <c r="E57" s="435"/>
      <c r="F57" s="434"/>
      <c r="G57" s="429"/>
      <c r="H57" s="582"/>
    </row>
    <row r="58" spans="1:273">
      <c r="A58" s="627"/>
      <c r="B58" s="614"/>
      <c r="C58" s="628"/>
      <c r="D58" s="626" t="s">
        <v>53</v>
      </c>
      <c r="E58" s="435"/>
      <c r="F58" s="434"/>
      <c r="G58" s="429"/>
      <c r="H58" s="582"/>
    </row>
    <row r="59" spans="1:273" ht="30" customHeight="1">
      <c r="A59" s="631" t="s">
        <v>496</v>
      </c>
      <c r="B59" s="606"/>
      <c r="C59" s="599"/>
      <c r="D59" s="1179" t="s">
        <v>694</v>
      </c>
      <c r="E59" s="1180"/>
      <c r="F59" s="580"/>
      <c r="G59" s="580"/>
      <c r="H59" s="582"/>
    </row>
    <row r="60" spans="1:273" s="444" customFormat="1">
      <c r="A60" s="623"/>
      <c r="B60" s="610"/>
      <c r="C60" s="624"/>
      <c r="D60" s="626" t="s">
        <v>49</v>
      </c>
      <c r="E60" s="435"/>
      <c r="F60" s="434"/>
      <c r="G60" s="429"/>
      <c r="H60" s="598"/>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1"/>
      <c r="AL60" s="581"/>
      <c r="AM60" s="581"/>
      <c r="AN60" s="581"/>
      <c r="AO60" s="581"/>
      <c r="AP60" s="581"/>
      <c r="AQ60" s="581"/>
      <c r="AR60" s="581"/>
      <c r="AS60" s="581"/>
      <c r="AT60" s="581"/>
      <c r="AU60" s="581"/>
      <c r="AV60" s="581"/>
      <c r="AW60" s="581"/>
      <c r="AX60" s="581"/>
      <c r="AY60" s="581"/>
      <c r="AZ60" s="581"/>
      <c r="BA60" s="581"/>
      <c r="BB60" s="581"/>
      <c r="BC60" s="581"/>
      <c r="BD60" s="581"/>
      <c r="BE60" s="581"/>
      <c r="BF60" s="581"/>
      <c r="BG60" s="581"/>
      <c r="BH60" s="581"/>
      <c r="BI60" s="581"/>
      <c r="BJ60" s="581"/>
      <c r="BK60" s="581"/>
      <c r="BL60" s="581"/>
      <c r="BM60" s="581"/>
      <c r="BN60" s="581"/>
      <c r="BO60" s="581"/>
      <c r="BP60" s="581"/>
      <c r="BQ60" s="581"/>
      <c r="BR60" s="581"/>
      <c r="BS60" s="581"/>
      <c r="BT60" s="581"/>
      <c r="BU60" s="581"/>
      <c r="BV60" s="581"/>
      <c r="BW60" s="581"/>
      <c r="BX60" s="581"/>
      <c r="BY60" s="581"/>
      <c r="BZ60" s="581"/>
      <c r="CA60" s="581"/>
      <c r="CB60" s="581"/>
      <c r="CC60" s="581"/>
      <c r="CD60" s="581"/>
      <c r="CE60" s="581"/>
      <c r="CF60" s="581"/>
      <c r="CG60" s="581"/>
      <c r="CH60" s="581"/>
      <c r="CI60" s="581"/>
      <c r="CJ60" s="581"/>
      <c r="CK60" s="581"/>
      <c r="CL60" s="581"/>
      <c r="CM60" s="581"/>
      <c r="CN60" s="581"/>
      <c r="CO60" s="581"/>
      <c r="CP60" s="581"/>
      <c r="CQ60" s="581"/>
      <c r="CR60" s="581"/>
      <c r="CS60" s="581"/>
      <c r="CT60" s="581"/>
      <c r="CU60" s="581"/>
      <c r="CV60" s="581"/>
      <c r="CW60" s="581"/>
      <c r="CX60" s="581"/>
      <c r="CY60" s="581"/>
      <c r="CZ60" s="581"/>
      <c r="DA60" s="581"/>
      <c r="DB60" s="581"/>
      <c r="DC60" s="581"/>
      <c r="DD60" s="581"/>
      <c r="DE60" s="581"/>
      <c r="DF60" s="581"/>
      <c r="DG60" s="581"/>
      <c r="DH60" s="581"/>
      <c r="DI60" s="581"/>
      <c r="DJ60" s="581"/>
      <c r="DK60" s="581"/>
      <c r="DL60" s="581"/>
      <c r="DM60" s="581"/>
      <c r="DN60" s="581"/>
      <c r="DO60" s="581"/>
      <c r="DP60" s="581"/>
      <c r="DQ60" s="581"/>
      <c r="DR60" s="581"/>
      <c r="DS60" s="581"/>
      <c r="DT60" s="581"/>
      <c r="DU60" s="581"/>
      <c r="DV60" s="581"/>
      <c r="DW60" s="581"/>
      <c r="DX60" s="581"/>
      <c r="DY60" s="581"/>
      <c r="DZ60" s="581"/>
      <c r="EA60" s="581"/>
      <c r="EB60" s="581"/>
      <c r="EC60" s="581"/>
      <c r="ED60" s="581"/>
      <c r="EE60" s="581"/>
      <c r="EF60" s="581"/>
      <c r="EG60" s="581"/>
      <c r="EH60" s="581"/>
      <c r="EI60" s="581"/>
      <c r="EJ60" s="581"/>
      <c r="EK60" s="581"/>
      <c r="EL60" s="581"/>
      <c r="EM60" s="581"/>
      <c r="EN60" s="581"/>
      <c r="EO60" s="581"/>
      <c r="EP60" s="581"/>
      <c r="EQ60" s="581"/>
      <c r="ER60" s="581"/>
      <c r="ES60" s="581"/>
      <c r="ET60" s="581"/>
      <c r="EU60" s="581"/>
      <c r="EV60" s="581"/>
      <c r="EW60" s="581"/>
      <c r="EX60" s="581"/>
      <c r="EY60" s="581"/>
      <c r="EZ60" s="581"/>
      <c r="FA60" s="581"/>
      <c r="FB60" s="581"/>
      <c r="FC60" s="581"/>
      <c r="FD60" s="581"/>
      <c r="FE60" s="581"/>
      <c r="FF60" s="581"/>
      <c r="FG60" s="581"/>
      <c r="FH60" s="581"/>
      <c r="FI60" s="581"/>
      <c r="FJ60" s="581"/>
      <c r="FK60" s="581"/>
      <c r="FL60" s="581"/>
      <c r="FM60" s="581"/>
      <c r="FN60" s="581"/>
      <c r="FO60" s="581"/>
      <c r="FP60" s="581"/>
      <c r="FQ60" s="581"/>
      <c r="FR60" s="581"/>
      <c r="FS60" s="581"/>
      <c r="FT60" s="581"/>
      <c r="FU60" s="581"/>
      <c r="FV60" s="581"/>
      <c r="FW60" s="581"/>
      <c r="FX60" s="581"/>
      <c r="FY60" s="581"/>
      <c r="FZ60" s="581"/>
      <c r="GA60" s="581"/>
      <c r="GB60" s="581"/>
      <c r="GC60" s="581"/>
      <c r="GD60" s="581"/>
      <c r="GE60" s="581"/>
      <c r="GF60" s="581"/>
      <c r="GG60" s="581"/>
      <c r="GH60" s="581"/>
      <c r="GI60" s="581"/>
      <c r="GJ60" s="581"/>
      <c r="GK60" s="581"/>
      <c r="GL60" s="581"/>
      <c r="GM60" s="581"/>
      <c r="GN60" s="581"/>
      <c r="GO60" s="581"/>
      <c r="GP60" s="581"/>
      <c r="GQ60" s="581"/>
      <c r="GR60" s="581"/>
      <c r="GS60" s="581"/>
      <c r="GT60" s="581"/>
      <c r="GU60" s="581"/>
      <c r="GV60" s="581"/>
      <c r="GW60" s="581"/>
      <c r="GX60" s="581"/>
      <c r="GY60" s="581"/>
      <c r="GZ60" s="581"/>
      <c r="HA60" s="581"/>
      <c r="HB60" s="581"/>
      <c r="HC60" s="581"/>
      <c r="HD60" s="581"/>
      <c r="HE60" s="581"/>
      <c r="HF60" s="581"/>
      <c r="HG60" s="581"/>
      <c r="HH60" s="581"/>
      <c r="HI60" s="581"/>
      <c r="HJ60" s="581"/>
      <c r="HK60" s="581"/>
      <c r="HL60" s="581"/>
      <c r="HM60" s="581"/>
      <c r="HN60" s="581"/>
      <c r="HO60" s="581"/>
      <c r="HP60" s="581"/>
      <c r="HQ60" s="581"/>
      <c r="HR60" s="581"/>
      <c r="HS60" s="581"/>
      <c r="HT60" s="581"/>
      <c r="HU60" s="581"/>
      <c r="HV60" s="581"/>
      <c r="HW60" s="581"/>
      <c r="HX60" s="581"/>
      <c r="HY60" s="581"/>
      <c r="HZ60" s="581"/>
      <c r="IA60" s="581"/>
      <c r="IB60" s="581"/>
      <c r="IC60" s="581"/>
      <c r="ID60" s="581"/>
      <c r="IE60" s="581"/>
      <c r="IF60" s="581"/>
      <c r="IG60" s="581"/>
      <c r="IH60" s="581"/>
      <c r="II60" s="581"/>
      <c r="IJ60" s="581"/>
      <c r="IK60" s="581"/>
      <c r="IL60" s="581"/>
      <c r="IM60" s="581"/>
      <c r="IN60" s="581"/>
      <c r="IO60" s="581"/>
      <c r="IP60" s="581"/>
      <c r="IQ60" s="581"/>
      <c r="IR60" s="581"/>
      <c r="IS60" s="581"/>
      <c r="IT60" s="581"/>
      <c r="IU60" s="581"/>
      <c r="IV60" s="581"/>
      <c r="IW60" s="581"/>
      <c r="IX60" s="581"/>
      <c r="IY60" s="581"/>
      <c r="IZ60" s="581"/>
      <c r="JA60" s="581"/>
      <c r="JB60" s="581"/>
      <c r="JC60" s="581"/>
      <c r="JD60" s="581"/>
      <c r="JE60" s="581"/>
      <c r="JF60" s="581"/>
      <c r="JG60" s="581"/>
      <c r="JH60" s="581"/>
      <c r="JI60" s="581"/>
      <c r="JJ60" s="581"/>
      <c r="JK60" s="581"/>
      <c r="JL60" s="581"/>
      <c r="JM60" s="581"/>
    </row>
    <row r="61" spans="1:273">
      <c r="A61" s="627"/>
      <c r="B61" s="614"/>
      <c r="C61" s="628"/>
      <c r="D61" s="626" t="s">
        <v>50</v>
      </c>
      <c r="E61" s="435"/>
      <c r="F61" s="434"/>
      <c r="G61" s="429"/>
      <c r="H61" s="582"/>
    </row>
    <row r="62" spans="1:273">
      <c r="A62" s="627"/>
      <c r="B62" s="614"/>
      <c r="C62" s="628"/>
      <c r="D62" s="626" t="s">
        <v>51</v>
      </c>
      <c r="E62" s="435"/>
      <c r="F62" s="434"/>
      <c r="G62" s="429"/>
      <c r="H62" s="582"/>
    </row>
    <row r="63" spans="1:273">
      <c r="A63" s="627"/>
      <c r="B63" s="614"/>
      <c r="C63" s="628"/>
      <c r="D63" s="626" t="s">
        <v>52</v>
      </c>
      <c r="E63" s="435"/>
      <c r="F63" s="434"/>
      <c r="G63" s="429"/>
      <c r="H63" s="582"/>
    </row>
    <row r="64" spans="1:273">
      <c r="A64" s="627"/>
      <c r="B64" s="614"/>
      <c r="C64" s="628"/>
      <c r="D64" s="626" t="s">
        <v>53</v>
      </c>
      <c r="E64" s="435"/>
      <c r="F64" s="434"/>
      <c r="G64" s="429"/>
      <c r="H64" s="582"/>
    </row>
    <row r="65" spans="1:273" ht="22.5" customHeight="1">
      <c r="A65" s="631" t="s">
        <v>498</v>
      </c>
      <c r="B65" s="606"/>
      <c r="C65" s="599"/>
      <c r="D65" s="1179" t="s">
        <v>695</v>
      </c>
      <c r="E65" s="1180"/>
      <c r="F65" s="579"/>
      <c r="G65" s="580"/>
      <c r="H65" s="582"/>
    </row>
    <row r="66" spans="1:273" s="444" customFormat="1">
      <c r="A66" s="623"/>
      <c r="B66" s="610"/>
      <c r="C66" s="624"/>
      <c r="D66" s="626" t="s">
        <v>49</v>
      </c>
      <c r="E66" s="435"/>
      <c r="F66" s="434"/>
      <c r="G66" s="429"/>
      <c r="H66" s="598"/>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1"/>
      <c r="AW66" s="581"/>
      <c r="AX66" s="581"/>
      <c r="AY66" s="581"/>
      <c r="AZ66" s="581"/>
      <c r="BA66" s="581"/>
      <c r="BB66" s="581"/>
      <c r="BC66" s="581"/>
      <c r="BD66" s="581"/>
      <c r="BE66" s="581"/>
      <c r="BF66" s="581"/>
      <c r="BG66" s="581"/>
      <c r="BH66" s="581"/>
      <c r="BI66" s="581"/>
      <c r="BJ66" s="581"/>
      <c r="BK66" s="581"/>
      <c r="BL66" s="581"/>
      <c r="BM66" s="581"/>
      <c r="BN66" s="581"/>
      <c r="BO66" s="581"/>
      <c r="BP66" s="581"/>
      <c r="BQ66" s="581"/>
      <c r="BR66" s="581"/>
      <c r="BS66" s="581"/>
      <c r="BT66" s="581"/>
      <c r="BU66" s="581"/>
      <c r="BV66" s="581"/>
      <c r="BW66" s="581"/>
      <c r="BX66" s="581"/>
      <c r="BY66" s="581"/>
      <c r="BZ66" s="581"/>
      <c r="CA66" s="581"/>
      <c r="CB66" s="581"/>
      <c r="CC66" s="581"/>
      <c r="CD66" s="581"/>
      <c r="CE66" s="581"/>
      <c r="CF66" s="581"/>
      <c r="CG66" s="581"/>
      <c r="CH66" s="581"/>
      <c r="CI66" s="581"/>
      <c r="CJ66" s="581"/>
      <c r="CK66" s="581"/>
      <c r="CL66" s="581"/>
      <c r="CM66" s="581"/>
      <c r="CN66" s="581"/>
      <c r="CO66" s="581"/>
      <c r="CP66" s="581"/>
      <c r="CQ66" s="581"/>
      <c r="CR66" s="581"/>
      <c r="CS66" s="581"/>
      <c r="CT66" s="581"/>
      <c r="CU66" s="581"/>
      <c r="CV66" s="581"/>
      <c r="CW66" s="581"/>
      <c r="CX66" s="581"/>
      <c r="CY66" s="581"/>
      <c r="CZ66" s="581"/>
      <c r="DA66" s="581"/>
      <c r="DB66" s="581"/>
      <c r="DC66" s="581"/>
      <c r="DD66" s="581"/>
      <c r="DE66" s="581"/>
      <c r="DF66" s="581"/>
      <c r="DG66" s="581"/>
      <c r="DH66" s="581"/>
      <c r="DI66" s="581"/>
      <c r="DJ66" s="581"/>
      <c r="DK66" s="581"/>
      <c r="DL66" s="581"/>
      <c r="DM66" s="581"/>
      <c r="DN66" s="581"/>
      <c r="DO66" s="581"/>
      <c r="DP66" s="581"/>
      <c r="DQ66" s="581"/>
      <c r="DR66" s="581"/>
      <c r="DS66" s="581"/>
      <c r="DT66" s="581"/>
      <c r="DU66" s="581"/>
      <c r="DV66" s="581"/>
      <c r="DW66" s="581"/>
      <c r="DX66" s="581"/>
      <c r="DY66" s="581"/>
      <c r="DZ66" s="581"/>
      <c r="EA66" s="581"/>
      <c r="EB66" s="581"/>
      <c r="EC66" s="581"/>
      <c r="ED66" s="581"/>
      <c r="EE66" s="581"/>
      <c r="EF66" s="581"/>
      <c r="EG66" s="581"/>
      <c r="EH66" s="581"/>
      <c r="EI66" s="581"/>
      <c r="EJ66" s="581"/>
      <c r="EK66" s="581"/>
      <c r="EL66" s="581"/>
      <c r="EM66" s="581"/>
      <c r="EN66" s="581"/>
      <c r="EO66" s="581"/>
      <c r="EP66" s="581"/>
      <c r="EQ66" s="581"/>
      <c r="ER66" s="581"/>
      <c r="ES66" s="581"/>
      <c r="ET66" s="581"/>
      <c r="EU66" s="581"/>
      <c r="EV66" s="581"/>
      <c r="EW66" s="581"/>
      <c r="EX66" s="581"/>
      <c r="EY66" s="581"/>
      <c r="EZ66" s="581"/>
      <c r="FA66" s="581"/>
      <c r="FB66" s="581"/>
      <c r="FC66" s="581"/>
      <c r="FD66" s="581"/>
      <c r="FE66" s="581"/>
      <c r="FF66" s="581"/>
      <c r="FG66" s="581"/>
      <c r="FH66" s="581"/>
      <c r="FI66" s="581"/>
      <c r="FJ66" s="581"/>
      <c r="FK66" s="581"/>
      <c r="FL66" s="581"/>
      <c r="FM66" s="581"/>
      <c r="FN66" s="581"/>
      <c r="FO66" s="581"/>
      <c r="FP66" s="581"/>
      <c r="FQ66" s="581"/>
      <c r="FR66" s="581"/>
      <c r="FS66" s="581"/>
      <c r="FT66" s="581"/>
      <c r="FU66" s="581"/>
      <c r="FV66" s="581"/>
      <c r="FW66" s="581"/>
      <c r="FX66" s="581"/>
      <c r="FY66" s="581"/>
      <c r="FZ66" s="581"/>
      <c r="GA66" s="581"/>
      <c r="GB66" s="581"/>
      <c r="GC66" s="581"/>
      <c r="GD66" s="581"/>
      <c r="GE66" s="581"/>
      <c r="GF66" s="581"/>
      <c r="GG66" s="581"/>
      <c r="GH66" s="581"/>
      <c r="GI66" s="581"/>
      <c r="GJ66" s="581"/>
      <c r="GK66" s="581"/>
      <c r="GL66" s="581"/>
      <c r="GM66" s="581"/>
      <c r="GN66" s="581"/>
      <c r="GO66" s="581"/>
      <c r="GP66" s="581"/>
      <c r="GQ66" s="581"/>
      <c r="GR66" s="581"/>
      <c r="GS66" s="581"/>
      <c r="GT66" s="581"/>
      <c r="GU66" s="581"/>
      <c r="GV66" s="581"/>
      <c r="GW66" s="581"/>
      <c r="GX66" s="581"/>
      <c r="GY66" s="581"/>
      <c r="GZ66" s="581"/>
      <c r="HA66" s="581"/>
      <c r="HB66" s="581"/>
      <c r="HC66" s="581"/>
      <c r="HD66" s="581"/>
      <c r="HE66" s="581"/>
      <c r="HF66" s="581"/>
      <c r="HG66" s="581"/>
      <c r="HH66" s="581"/>
      <c r="HI66" s="581"/>
      <c r="HJ66" s="581"/>
      <c r="HK66" s="581"/>
      <c r="HL66" s="581"/>
      <c r="HM66" s="581"/>
      <c r="HN66" s="581"/>
      <c r="HO66" s="581"/>
      <c r="HP66" s="581"/>
      <c r="HQ66" s="581"/>
      <c r="HR66" s="581"/>
      <c r="HS66" s="581"/>
      <c r="HT66" s="581"/>
      <c r="HU66" s="581"/>
      <c r="HV66" s="581"/>
      <c r="HW66" s="581"/>
      <c r="HX66" s="581"/>
      <c r="HY66" s="581"/>
      <c r="HZ66" s="581"/>
      <c r="IA66" s="581"/>
      <c r="IB66" s="581"/>
      <c r="IC66" s="581"/>
      <c r="ID66" s="581"/>
      <c r="IE66" s="581"/>
      <c r="IF66" s="581"/>
      <c r="IG66" s="581"/>
      <c r="IH66" s="581"/>
      <c r="II66" s="581"/>
      <c r="IJ66" s="581"/>
      <c r="IK66" s="581"/>
      <c r="IL66" s="581"/>
      <c r="IM66" s="581"/>
      <c r="IN66" s="581"/>
      <c r="IO66" s="581"/>
      <c r="IP66" s="581"/>
      <c r="IQ66" s="581"/>
      <c r="IR66" s="581"/>
      <c r="IS66" s="581"/>
      <c r="IT66" s="581"/>
      <c r="IU66" s="581"/>
      <c r="IV66" s="581"/>
      <c r="IW66" s="581"/>
      <c r="IX66" s="581"/>
      <c r="IY66" s="581"/>
      <c r="IZ66" s="581"/>
      <c r="JA66" s="581"/>
      <c r="JB66" s="581"/>
      <c r="JC66" s="581"/>
      <c r="JD66" s="581"/>
      <c r="JE66" s="581"/>
      <c r="JF66" s="581"/>
      <c r="JG66" s="581"/>
      <c r="JH66" s="581"/>
      <c r="JI66" s="581"/>
      <c r="JJ66" s="581"/>
      <c r="JK66" s="581"/>
      <c r="JL66" s="581"/>
      <c r="JM66" s="581"/>
    </row>
    <row r="67" spans="1:273">
      <c r="A67" s="627"/>
      <c r="B67" s="614"/>
      <c r="C67" s="628"/>
      <c r="D67" s="626" t="s">
        <v>50</v>
      </c>
      <c r="E67" s="435"/>
      <c r="F67" s="434"/>
      <c r="G67" s="429"/>
      <c r="H67" s="582"/>
    </row>
    <row r="68" spans="1:273">
      <c r="A68" s="627"/>
      <c r="B68" s="614"/>
      <c r="C68" s="628"/>
      <c r="D68" s="626" t="s">
        <v>51</v>
      </c>
      <c r="E68" s="435"/>
      <c r="F68" s="434"/>
      <c r="G68" s="429"/>
      <c r="H68" s="582"/>
    </row>
    <row r="69" spans="1:273">
      <c r="A69" s="627"/>
      <c r="B69" s="614"/>
      <c r="C69" s="628"/>
      <c r="D69" s="626" t="s">
        <v>52</v>
      </c>
      <c r="E69" s="435"/>
      <c r="F69" s="434"/>
      <c r="G69" s="429"/>
      <c r="H69" s="582"/>
    </row>
    <row r="70" spans="1:273">
      <c r="A70" s="627"/>
      <c r="B70" s="614"/>
      <c r="C70" s="628"/>
      <c r="D70" s="626" t="s">
        <v>53</v>
      </c>
      <c r="E70" s="435"/>
      <c r="F70" s="434"/>
      <c r="G70" s="429"/>
      <c r="H70" s="582"/>
    </row>
    <row r="71" spans="1:273" s="444" customFormat="1" ht="15.75" customHeight="1">
      <c r="A71" s="619">
        <v>1.4</v>
      </c>
      <c r="B71" s="609"/>
      <c r="C71" s="620">
        <v>1.2</v>
      </c>
      <c r="D71" s="1181" t="s">
        <v>696</v>
      </c>
      <c r="E71" s="1182"/>
      <c r="F71" s="630"/>
      <c r="G71" s="630"/>
      <c r="H71" s="598"/>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c r="AO71" s="581"/>
      <c r="AP71" s="581"/>
      <c r="AQ71" s="581"/>
      <c r="AR71" s="581"/>
      <c r="AS71" s="581"/>
      <c r="AT71" s="581"/>
      <c r="AU71" s="581"/>
      <c r="AV71" s="581"/>
      <c r="AW71" s="581"/>
      <c r="AX71" s="581"/>
      <c r="AY71" s="581"/>
      <c r="AZ71" s="581"/>
      <c r="BA71" s="581"/>
      <c r="BB71" s="581"/>
      <c r="BC71" s="581"/>
      <c r="BD71" s="581"/>
      <c r="BE71" s="581"/>
      <c r="BF71" s="581"/>
      <c r="BG71" s="581"/>
      <c r="BH71" s="581"/>
      <c r="BI71" s="581"/>
      <c r="BJ71" s="581"/>
      <c r="BK71" s="581"/>
      <c r="BL71" s="581"/>
      <c r="BM71" s="581"/>
      <c r="BN71" s="581"/>
      <c r="BO71" s="581"/>
      <c r="BP71" s="581"/>
      <c r="BQ71" s="581"/>
      <c r="BR71" s="581"/>
      <c r="BS71" s="581"/>
      <c r="BT71" s="581"/>
      <c r="BU71" s="581"/>
      <c r="BV71" s="581"/>
      <c r="BW71" s="581"/>
      <c r="BX71" s="581"/>
      <c r="BY71" s="581"/>
      <c r="BZ71" s="581"/>
      <c r="CA71" s="581"/>
      <c r="CB71" s="581"/>
      <c r="CC71" s="581"/>
      <c r="CD71" s="581"/>
      <c r="CE71" s="581"/>
      <c r="CF71" s="581"/>
      <c r="CG71" s="581"/>
      <c r="CH71" s="581"/>
      <c r="CI71" s="581"/>
      <c r="CJ71" s="581"/>
      <c r="CK71" s="581"/>
      <c r="CL71" s="581"/>
      <c r="CM71" s="581"/>
      <c r="CN71" s="581"/>
      <c r="CO71" s="581"/>
      <c r="CP71" s="581"/>
      <c r="CQ71" s="581"/>
      <c r="CR71" s="581"/>
      <c r="CS71" s="581"/>
      <c r="CT71" s="581"/>
      <c r="CU71" s="581"/>
      <c r="CV71" s="581"/>
      <c r="CW71" s="581"/>
      <c r="CX71" s="581"/>
      <c r="CY71" s="581"/>
      <c r="CZ71" s="581"/>
      <c r="DA71" s="581"/>
      <c r="DB71" s="581"/>
      <c r="DC71" s="581"/>
      <c r="DD71" s="581"/>
      <c r="DE71" s="581"/>
      <c r="DF71" s="581"/>
      <c r="DG71" s="581"/>
      <c r="DH71" s="581"/>
      <c r="DI71" s="581"/>
      <c r="DJ71" s="581"/>
      <c r="DK71" s="581"/>
      <c r="DL71" s="581"/>
      <c r="DM71" s="581"/>
      <c r="DN71" s="581"/>
      <c r="DO71" s="581"/>
      <c r="DP71" s="581"/>
      <c r="DQ71" s="581"/>
      <c r="DR71" s="581"/>
      <c r="DS71" s="581"/>
      <c r="DT71" s="581"/>
      <c r="DU71" s="581"/>
      <c r="DV71" s="581"/>
      <c r="DW71" s="581"/>
      <c r="DX71" s="581"/>
      <c r="DY71" s="581"/>
      <c r="DZ71" s="581"/>
      <c r="EA71" s="581"/>
      <c r="EB71" s="581"/>
      <c r="EC71" s="581"/>
      <c r="ED71" s="581"/>
      <c r="EE71" s="581"/>
      <c r="EF71" s="581"/>
      <c r="EG71" s="581"/>
      <c r="EH71" s="581"/>
      <c r="EI71" s="581"/>
      <c r="EJ71" s="581"/>
      <c r="EK71" s="581"/>
      <c r="EL71" s="581"/>
      <c r="EM71" s="581"/>
      <c r="EN71" s="581"/>
      <c r="EO71" s="581"/>
      <c r="EP71" s="581"/>
      <c r="EQ71" s="581"/>
      <c r="ER71" s="581"/>
      <c r="ES71" s="581"/>
      <c r="ET71" s="581"/>
      <c r="EU71" s="581"/>
      <c r="EV71" s="581"/>
      <c r="EW71" s="581"/>
      <c r="EX71" s="581"/>
      <c r="EY71" s="581"/>
      <c r="EZ71" s="581"/>
      <c r="FA71" s="581"/>
      <c r="FB71" s="581"/>
      <c r="FC71" s="581"/>
      <c r="FD71" s="581"/>
      <c r="FE71" s="581"/>
      <c r="FF71" s="581"/>
      <c r="FG71" s="581"/>
      <c r="FH71" s="581"/>
      <c r="FI71" s="581"/>
      <c r="FJ71" s="581"/>
      <c r="FK71" s="581"/>
      <c r="FL71" s="581"/>
      <c r="FM71" s="581"/>
      <c r="FN71" s="581"/>
      <c r="FO71" s="581"/>
      <c r="FP71" s="581"/>
      <c r="FQ71" s="581"/>
      <c r="FR71" s="581"/>
      <c r="FS71" s="581"/>
      <c r="FT71" s="581"/>
      <c r="FU71" s="581"/>
      <c r="FV71" s="581"/>
      <c r="FW71" s="581"/>
      <c r="FX71" s="581"/>
      <c r="FY71" s="581"/>
      <c r="FZ71" s="581"/>
      <c r="GA71" s="581"/>
      <c r="GB71" s="581"/>
      <c r="GC71" s="581"/>
      <c r="GD71" s="581"/>
      <c r="GE71" s="581"/>
      <c r="GF71" s="581"/>
      <c r="GG71" s="581"/>
      <c r="GH71" s="581"/>
      <c r="GI71" s="581"/>
      <c r="GJ71" s="581"/>
      <c r="GK71" s="581"/>
      <c r="GL71" s="581"/>
      <c r="GM71" s="581"/>
      <c r="GN71" s="581"/>
      <c r="GO71" s="581"/>
      <c r="GP71" s="581"/>
      <c r="GQ71" s="581"/>
      <c r="GR71" s="581"/>
      <c r="GS71" s="581"/>
      <c r="GT71" s="581"/>
      <c r="GU71" s="581"/>
      <c r="GV71" s="581"/>
      <c r="GW71" s="581"/>
      <c r="GX71" s="581"/>
      <c r="GY71" s="581"/>
      <c r="GZ71" s="581"/>
      <c r="HA71" s="581"/>
      <c r="HB71" s="581"/>
      <c r="HC71" s="581"/>
      <c r="HD71" s="581"/>
      <c r="HE71" s="581"/>
      <c r="HF71" s="581"/>
      <c r="HG71" s="581"/>
      <c r="HH71" s="581"/>
      <c r="HI71" s="581"/>
      <c r="HJ71" s="581"/>
      <c r="HK71" s="581"/>
      <c r="HL71" s="581"/>
      <c r="HM71" s="581"/>
      <c r="HN71" s="581"/>
      <c r="HO71" s="581"/>
      <c r="HP71" s="581"/>
      <c r="HQ71" s="581"/>
      <c r="HR71" s="581"/>
      <c r="HS71" s="581"/>
      <c r="HT71" s="581"/>
      <c r="HU71" s="581"/>
      <c r="HV71" s="581"/>
      <c r="HW71" s="581"/>
      <c r="HX71" s="581"/>
      <c r="HY71" s="581"/>
      <c r="HZ71" s="581"/>
      <c r="IA71" s="581"/>
      <c r="IB71" s="581"/>
      <c r="IC71" s="581"/>
      <c r="ID71" s="581"/>
      <c r="IE71" s="581"/>
      <c r="IF71" s="581"/>
      <c r="IG71" s="581"/>
      <c r="IH71" s="581"/>
      <c r="II71" s="581"/>
      <c r="IJ71" s="581"/>
      <c r="IK71" s="581"/>
      <c r="IL71" s="581"/>
      <c r="IM71" s="581"/>
      <c r="IN71" s="581"/>
      <c r="IO71" s="581"/>
      <c r="IP71" s="581"/>
      <c r="IQ71" s="581"/>
      <c r="IR71" s="581"/>
      <c r="IS71" s="581"/>
      <c r="IT71" s="581"/>
      <c r="IU71" s="581"/>
      <c r="IV71" s="581"/>
      <c r="IW71" s="581"/>
      <c r="IX71" s="581"/>
      <c r="IY71" s="581"/>
      <c r="IZ71" s="581"/>
      <c r="JA71" s="581"/>
      <c r="JB71" s="581"/>
      <c r="JC71" s="581"/>
      <c r="JD71" s="581"/>
      <c r="JE71" s="581"/>
      <c r="JF71" s="581"/>
      <c r="JG71" s="581"/>
      <c r="JH71" s="581"/>
      <c r="JI71" s="581"/>
      <c r="JJ71" s="581"/>
      <c r="JK71" s="581"/>
      <c r="JL71" s="581"/>
      <c r="JM71" s="581"/>
    </row>
    <row r="72" spans="1:273" ht="23.25" customHeight="1">
      <c r="A72" s="631" t="s">
        <v>484</v>
      </c>
      <c r="B72" s="606"/>
      <c r="C72" s="633" t="s">
        <v>484</v>
      </c>
      <c r="D72" s="1179" t="s">
        <v>697</v>
      </c>
      <c r="E72" s="1180"/>
      <c r="F72" s="579"/>
      <c r="G72" s="580"/>
      <c r="H72" s="582"/>
    </row>
    <row r="73" spans="1:273" s="444" customFormat="1">
      <c r="A73" s="623"/>
      <c r="B73" s="610"/>
      <c r="C73" s="624"/>
      <c r="D73" s="626" t="s">
        <v>49</v>
      </c>
      <c r="E73" s="435"/>
      <c r="F73" s="434"/>
      <c r="G73" s="429"/>
      <c r="H73" s="598"/>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581"/>
      <c r="BN73" s="581"/>
      <c r="BO73" s="581"/>
      <c r="BP73" s="581"/>
      <c r="BQ73" s="581"/>
      <c r="BR73" s="581"/>
      <c r="BS73" s="581"/>
      <c r="BT73" s="581"/>
      <c r="BU73" s="581"/>
      <c r="BV73" s="581"/>
      <c r="BW73" s="581"/>
      <c r="BX73" s="581"/>
      <c r="BY73" s="581"/>
      <c r="BZ73" s="581"/>
      <c r="CA73" s="581"/>
      <c r="CB73" s="581"/>
      <c r="CC73" s="581"/>
      <c r="CD73" s="581"/>
      <c r="CE73" s="581"/>
      <c r="CF73" s="581"/>
      <c r="CG73" s="581"/>
      <c r="CH73" s="581"/>
      <c r="CI73" s="581"/>
      <c r="CJ73" s="581"/>
      <c r="CK73" s="581"/>
      <c r="CL73" s="581"/>
      <c r="CM73" s="581"/>
      <c r="CN73" s="581"/>
      <c r="CO73" s="581"/>
      <c r="CP73" s="581"/>
      <c r="CQ73" s="581"/>
      <c r="CR73" s="581"/>
      <c r="CS73" s="581"/>
      <c r="CT73" s="581"/>
      <c r="CU73" s="581"/>
      <c r="CV73" s="581"/>
      <c r="CW73" s="581"/>
      <c r="CX73" s="581"/>
      <c r="CY73" s="581"/>
      <c r="CZ73" s="581"/>
      <c r="DA73" s="581"/>
      <c r="DB73" s="581"/>
      <c r="DC73" s="581"/>
      <c r="DD73" s="581"/>
      <c r="DE73" s="581"/>
      <c r="DF73" s="581"/>
      <c r="DG73" s="581"/>
      <c r="DH73" s="581"/>
      <c r="DI73" s="581"/>
      <c r="DJ73" s="581"/>
      <c r="DK73" s="581"/>
      <c r="DL73" s="581"/>
      <c r="DM73" s="581"/>
      <c r="DN73" s="581"/>
      <c r="DO73" s="581"/>
      <c r="DP73" s="581"/>
      <c r="DQ73" s="581"/>
      <c r="DR73" s="581"/>
      <c r="DS73" s="581"/>
      <c r="DT73" s="581"/>
      <c r="DU73" s="581"/>
      <c r="DV73" s="581"/>
      <c r="DW73" s="581"/>
      <c r="DX73" s="581"/>
      <c r="DY73" s="581"/>
      <c r="DZ73" s="581"/>
      <c r="EA73" s="581"/>
      <c r="EB73" s="581"/>
      <c r="EC73" s="581"/>
      <c r="ED73" s="581"/>
      <c r="EE73" s="581"/>
      <c r="EF73" s="581"/>
      <c r="EG73" s="581"/>
      <c r="EH73" s="581"/>
      <c r="EI73" s="581"/>
      <c r="EJ73" s="581"/>
      <c r="EK73" s="581"/>
      <c r="EL73" s="581"/>
      <c r="EM73" s="581"/>
      <c r="EN73" s="581"/>
      <c r="EO73" s="581"/>
      <c r="EP73" s="581"/>
      <c r="EQ73" s="581"/>
      <c r="ER73" s="581"/>
      <c r="ES73" s="581"/>
      <c r="ET73" s="581"/>
      <c r="EU73" s="581"/>
      <c r="EV73" s="581"/>
      <c r="EW73" s="581"/>
      <c r="EX73" s="581"/>
      <c r="EY73" s="581"/>
      <c r="EZ73" s="581"/>
      <c r="FA73" s="581"/>
      <c r="FB73" s="581"/>
      <c r="FC73" s="581"/>
      <c r="FD73" s="581"/>
      <c r="FE73" s="581"/>
      <c r="FF73" s="581"/>
      <c r="FG73" s="581"/>
      <c r="FH73" s="581"/>
      <c r="FI73" s="581"/>
      <c r="FJ73" s="581"/>
      <c r="FK73" s="581"/>
      <c r="FL73" s="581"/>
      <c r="FM73" s="581"/>
      <c r="FN73" s="581"/>
      <c r="FO73" s="581"/>
      <c r="FP73" s="581"/>
      <c r="FQ73" s="581"/>
      <c r="FR73" s="581"/>
      <c r="FS73" s="581"/>
      <c r="FT73" s="581"/>
      <c r="FU73" s="581"/>
      <c r="FV73" s="581"/>
      <c r="FW73" s="581"/>
      <c r="FX73" s="581"/>
      <c r="FY73" s="581"/>
      <c r="FZ73" s="581"/>
      <c r="GA73" s="581"/>
      <c r="GB73" s="581"/>
      <c r="GC73" s="581"/>
      <c r="GD73" s="581"/>
      <c r="GE73" s="581"/>
      <c r="GF73" s="581"/>
      <c r="GG73" s="581"/>
      <c r="GH73" s="581"/>
      <c r="GI73" s="581"/>
      <c r="GJ73" s="581"/>
      <c r="GK73" s="581"/>
      <c r="GL73" s="581"/>
      <c r="GM73" s="581"/>
      <c r="GN73" s="581"/>
      <c r="GO73" s="581"/>
      <c r="GP73" s="581"/>
      <c r="GQ73" s="581"/>
      <c r="GR73" s="581"/>
      <c r="GS73" s="581"/>
      <c r="GT73" s="581"/>
      <c r="GU73" s="581"/>
      <c r="GV73" s="581"/>
      <c r="GW73" s="581"/>
      <c r="GX73" s="581"/>
      <c r="GY73" s="581"/>
      <c r="GZ73" s="581"/>
      <c r="HA73" s="581"/>
      <c r="HB73" s="581"/>
      <c r="HC73" s="581"/>
      <c r="HD73" s="581"/>
      <c r="HE73" s="581"/>
      <c r="HF73" s="581"/>
      <c r="HG73" s="581"/>
      <c r="HH73" s="581"/>
      <c r="HI73" s="581"/>
      <c r="HJ73" s="581"/>
      <c r="HK73" s="581"/>
      <c r="HL73" s="581"/>
      <c r="HM73" s="581"/>
      <c r="HN73" s="581"/>
      <c r="HO73" s="581"/>
      <c r="HP73" s="581"/>
      <c r="HQ73" s="581"/>
      <c r="HR73" s="581"/>
      <c r="HS73" s="581"/>
      <c r="HT73" s="581"/>
      <c r="HU73" s="581"/>
      <c r="HV73" s="581"/>
      <c r="HW73" s="581"/>
      <c r="HX73" s="581"/>
      <c r="HY73" s="581"/>
      <c r="HZ73" s="581"/>
      <c r="IA73" s="581"/>
      <c r="IB73" s="581"/>
      <c r="IC73" s="581"/>
      <c r="ID73" s="581"/>
      <c r="IE73" s="581"/>
      <c r="IF73" s="581"/>
      <c r="IG73" s="581"/>
      <c r="IH73" s="581"/>
      <c r="II73" s="581"/>
      <c r="IJ73" s="581"/>
      <c r="IK73" s="581"/>
      <c r="IL73" s="581"/>
      <c r="IM73" s="581"/>
      <c r="IN73" s="581"/>
      <c r="IO73" s="581"/>
      <c r="IP73" s="581"/>
      <c r="IQ73" s="581"/>
      <c r="IR73" s="581"/>
      <c r="IS73" s="581"/>
      <c r="IT73" s="581"/>
      <c r="IU73" s="581"/>
      <c r="IV73" s="581"/>
      <c r="IW73" s="581"/>
      <c r="IX73" s="581"/>
      <c r="IY73" s="581"/>
      <c r="IZ73" s="581"/>
      <c r="JA73" s="581"/>
      <c r="JB73" s="581"/>
      <c r="JC73" s="581"/>
      <c r="JD73" s="581"/>
      <c r="JE73" s="581"/>
      <c r="JF73" s="581"/>
      <c r="JG73" s="581"/>
      <c r="JH73" s="581"/>
      <c r="JI73" s="581"/>
      <c r="JJ73" s="581"/>
      <c r="JK73" s="581"/>
      <c r="JL73" s="581"/>
      <c r="JM73" s="581"/>
    </row>
    <row r="74" spans="1:273">
      <c r="A74" s="627"/>
      <c r="B74" s="614"/>
      <c r="C74" s="628"/>
      <c r="D74" s="626" t="s">
        <v>50</v>
      </c>
      <c r="E74" s="435"/>
      <c r="F74" s="434"/>
      <c r="G74" s="429"/>
      <c r="H74" s="582"/>
    </row>
    <row r="75" spans="1:273">
      <c r="A75" s="627"/>
      <c r="B75" s="614"/>
      <c r="C75" s="628"/>
      <c r="D75" s="626" t="s">
        <v>51</v>
      </c>
      <c r="E75" s="435"/>
      <c r="F75" s="434"/>
      <c r="G75" s="429"/>
      <c r="H75" s="582"/>
    </row>
    <row r="76" spans="1:273">
      <c r="A76" s="627"/>
      <c r="B76" s="614"/>
      <c r="C76" s="628"/>
      <c r="D76" s="626" t="s">
        <v>52</v>
      </c>
      <c r="E76" s="435"/>
      <c r="F76" s="434"/>
      <c r="G76" s="429"/>
      <c r="H76" s="582"/>
    </row>
    <row r="77" spans="1:273">
      <c r="A77" s="627"/>
      <c r="B77" s="614"/>
      <c r="C77" s="628"/>
      <c r="D77" s="626" t="s">
        <v>53</v>
      </c>
      <c r="E77" s="435"/>
      <c r="F77" s="434"/>
      <c r="G77" s="429"/>
      <c r="H77" s="582"/>
    </row>
    <row r="78" spans="1:273" ht="26.25" customHeight="1">
      <c r="A78" s="631" t="s">
        <v>487</v>
      </c>
      <c r="B78" s="606"/>
      <c r="C78" s="633" t="s">
        <v>487</v>
      </c>
      <c r="D78" s="1179" t="s">
        <v>698</v>
      </c>
      <c r="E78" s="1180"/>
      <c r="F78" s="579"/>
      <c r="G78" s="580"/>
      <c r="H78" s="582"/>
    </row>
    <row r="79" spans="1:273" s="444" customFormat="1">
      <c r="A79" s="623"/>
      <c r="B79" s="610"/>
      <c r="C79" s="624"/>
      <c r="D79" s="626" t="s">
        <v>49</v>
      </c>
      <c r="E79" s="435"/>
      <c r="F79" s="434"/>
      <c r="G79" s="429"/>
      <c r="H79" s="598"/>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1"/>
      <c r="BG79" s="581"/>
      <c r="BH79" s="581"/>
      <c r="BI79" s="581"/>
      <c r="BJ79" s="581"/>
      <c r="BK79" s="581"/>
      <c r="BL79" s="581"/>
      <c r="BM79" s="581"/>
      <c r="BN79" s="581"/>
      <c r="BO79" s="581"/>
      <c r="BP79" s="581"/>
      <c r="BQ79" s="581"/>
      <c r="BR79" s="581"/>
      <c r="BS79" s="581"/>
      <c r="BT79" s="581"/>
      <c r="BU79" s="581"/>
      <c r="BV79" s="581"/>
      <c r="BW79" s="581"/>
      <c r="BX79" s="581"/>
      <c r="BY79" s="581"/>
      <c r="BZ79" s="581"/>
      <c r="CA79" s="581"/>
      <c r="CB79" s="581"/>
      <c r="CC79" s="581"/>
      <c r="CD79" s="581"/>
      <c r="CE79" s="581"/>
      <c r="CF79" s="581"/>
      <c r="CG79" s="581"/>
      <c r="CH79" s="581"/>
      <c r="CI79" s="581"/>
      <c r="CJ79" s="581"/>
      <c r="CK79" s="581"/>
      <c r="CL79" s="581"/>
      <c r="CM79" s="581"/>
      <c r="CN79" s="581"/>
      <c r="CO79" s="581"/>
      <c r="CP79" s="581"/>
      <c r="CQ79" s="581"/>
      <c r="CR79" s="581"/>
      <c r="CS79" s="581"/>
      <c r="CT79" s="581"/>
      <c r="CU79" s="581"/>
      <c r="CV79" s="581"/>
      <c r="CW79" s="581"/>
      <c r="CX79" s="581"/>
      <c r="CY79" s="581"/>
      <c r="CZ79" s="581"/>
      <c r="DA79" s="581"/>
      <c r="DB79" s="581"/>
      <c r="DC79" s="581"/>
      <c r="DD79" s="581"/>
      <c r="DE79" s="581"/>
      <c r="DF79" s="581"/>
      <c r="DG79" s="581"/>
      <c r="DH79" s="581"/>
      <c r="DI79" s="581"/>
      <c r="DJ79" s="581"/>
      <c r="DK79" s="581"/>
      <c r="DL79" s="581"/>
      <c r="DM79" s="581"/>
      <c r="DN79" s="581"/>
      <c r="DO79" s="581"/>
      <c r="DP79" s="581"/>
      <c r="DQ79" s="581"/>
      <c r="DR79" s="581"/>
      <c r="DS79" s="581"/>
      <c r="DT79" s="581"/>
      <c r="DU79" s="581"/>
      <c r="DV79" s="581"/>
      <c r="DW79" s="581"/>
      <c r="DX79" s="581"/>
      <c r="DY79" s="581"/>
      <c r="DZ79" s="581"/>
      <c r="EA79" s="581"/>
      <c r="EB79" s="581"/>
      <c r="EC79" s="581"/>
      <c r="ED79" s="581"/>
      <c r="EE79" s="581"/>
      <c r="EF79" s="581"/>
      <c r="EG79" s="581"/>
      <c r="EH79" s="581"/>
      <c r="EI79" s="581"/>
      <c r="EJ79" s="581"/>
      <c r="EK79" s="581"/>
      <c r="EL79" s="581"/>
      <c r="EM79" s="581"/>
      <c r="EN79" s="581"/>
      <c r="EO79" s="581"/>
      <c r="EP79" s="581"/>
      <c r="EQ79" s="581"/>
      <c r="ER79" s="581"/>
      <c r="ES79" s="581"/>
      <c r="ET79" s="581"/>
      <c r="EU79" s="581"/>
      <c r="EV79" s="581"/>
      <c r="EW79" s="581"/>
      <c r="EX79" s="581"/>
      <c r="EY79" s="581"/>
      <c r="EZ79" s="581"/>
      <c r="FA79" s="581"/>
      <c r="FB79" s="581"/>
      <c r="FC79" s="581"/>
      <c r="FD79" s="581"/>
      <c r="FE79" s="581"/>
      <c r="FF79" s="581"/>
      <c r="FG79" s="581"/>
      <c r="FH79" s="581"/>
      <c r="FI79" s="581"/>
      <c r="FJ79" s="581"/>
      <c r="FK79" s="581"/>
      <c r="FL79" s="581"/>
      <c r="FM79" s="581"/>
      <c r="FN79" s="581"/>
      <c r="FO79" s="581"/>
      <c r="FP79" s="581"/>
      <c r="FQ79" s="581"/>
      <c r="FR79" s="581"/>
      <c r="FS79" s="581"/>
      <c r="FT79" s="581"/>
      <c r="FU79" s="581"/>
      <c r="FV79" s="581"/>
      <c r="FW79" s="581"/>
      <c r="FX79" s="581"/>
      <c r="FY79" s="581"/>
      <c r="FZ79" s="581"/>
      <c r="GA79" s="581"/>
      <c r="GB79" s="581"/>
      <c r="GC79" s="581"/>
      <c r="GD79" s="581"/>
      <c r="GE79" s="581"/>
      <c r="GF79" s="581"/>
      <c r="GG79" s="581"/>
      <c r="GH79" s="581"/>
      <c r="GI79" s="581"/>
      <c r="GJ79" s="581"/>
      <c r="GK79" s="581"/>
      <c r="GL79" s="581"/>
      <c r="GM79" s="581"/>
      <c r="GN79" s="581"/>
      <c r="GO79" s="581"/>
      <c r="GP79" s="581"/>
      <c r="GQ79" s="581"/>
      <c r="GR79" s="581"/>
      <c r="GS79" s="581"/>
      <c r="GT79" s="581"/>
      <c r="GU79" s="581"/>
      <c r="GV79" s="581"/>
      <c r="GW79" s="581"/>
      <c r="GX79" s="581"/>
      <c r="GY79" s="581"/>
      <c r="GZ79" s="581"/>
      <c r="HA79" s="581"/>
      <c r="HB79" s="581"/>
      <c r="HC79" s="581"/>
      <c r="HD79" s="581"/>
      <c r="HE79" s="581"/>
      <c r="HF79" s="581"/>
      <c r="HG79" s="581"/>
      <c r="HH79" s="581"/>
      <c r="HI79" s="581"/>
      <c r="HJ79" s="581"/>
      <c r="HK79" s="581"/>
      <c r="HL79" s="581"/>
      <c r="HM79" s="581"/>
      <c r="HN79" s="581"/>
      <c r="HO79" s="581"/>
      <c r="HP79" s="581"/>
      <c r="HQ79" s="581"/>
      <c r="HR79" s="581"/>
      <c r="HS79" s="581"/>
      <c r="HT79" s="581"/>
      <c r="HU79" s="581"/>
      <c r="HV79" s="581"/>
      <c r="HW79" s="581"/>
      <c r="HX79" s="581"/>
      <c r="HY79" s="581"/>
      <c r="HZ79" s="581"/>
      <c r="IA79" s="581"/>
      <c r="IB79" s="581"/>
      <c r="IC79" s="581"/>
      <c r="ID79" s="581"/>
      <c r="IE79" s="581"/>
      <c r="IF79" s="581"/>
      <c r="IG79" s="581"/>
      <c r="IH79" s="581"/>
      <c r="II79" s="581"/>
      <c r="IJ79" s="581"/>
      <c r="IK79" s="581"/>
      <c r="IL79" s="581"/>
      <c r="IM79" s="581"/>
      <c r="IN79" s="581"/>
      <c r="IO79" s="581"/>
      <c r="IP79" s="581"/>
      <c r="IQ79" s="581"/>
      <c r="IR79" s="581"/>
      <c r="IS79" s="581"/>
      <c r="IT79" s="581"/>
      <c r="IU79" s="581"/>
      <c r="IV79" s="581"/>
      <c r="IW79" s="581"/>
      <c r="IX79" s="581"/>
      <c r="IY79" s="581"/>
      <c r="IZ79" s="581"/>
      <c r="JA79" s="581"/>
      <c r="JB79" s="581"/>
      <c r="JC79" s="581"/>
      <c r="JD79" s="581"/>
      <c r="JE79" s="581"/>
      <c r="JF79" s="581"/>
      <c r="JG79" s="581"/>
      <c r="JH79" s="581"/>
      <c r="JI79" s="581"/>
      <c r="JJ79" s="581"/>
      <c r="JK79" s="581"/>
      <c r="JL79" s="581"/>
      <c r="JM79" s="581"/>
    </row>
    <row r="80" spans="1:273">
      <c r="A80" s="627"/>
      <c r="B80" s="614"/>
      <c r="C80" s="628"/>
      <c r="D80" s="626" t="s">
        <v>50</v>
      </c>
      <c r="E80" s="435"/>
      <c r="F80" s="434"/>
      <c r="G80" s="429"/>
      <c r="H80" s="582"/>
    </row>
    <row r="81" spans="1:273">
      <c r="A81" s="627"/>
      <c r="B81" s="614"/>
      <c r="C81" s="628"/>
      <c r="D81" s="626" t="s">
        <v>51</v>
      </c>
      <c r="E81" s="435"/>
      <c r="F81" s="434"/>
      <c r="G81" s="429"/>
      <c r="H81" s="582"/>
    </row>
    <row r="82" spans="1:273">
      <c r="A82" s="627"/>
      <c r="B82" s="614"/>
      <c r="C82" s="628"/>
      <c r="D82" s="626" t="s">
        <v>52</v>
      </c>
      <c r="E82" s="435"/>
      <c r="F82" s="434"/>
      <c r="G82" s="429"/>
      <c r="H82" s="582"/>
    </row>
    <row r="83" spans="1:273">
      <c r="A83" s="627"/>
      <c r="B83" s="614"/>
      <c r="C83" s="628"/>
      <c r="D83" s="626" t="s">
        <v>53</v>
      </c>
      <c r="E83" s="435"/>
      <c r="F83" s="434"/>
      <c r="G83" s="429"/>
      <c r="H83" s="582"/>
    </row>
    <row r="84" spans="1:273" ht="24.75" customHeight="1">
      <c r="A84" s="631" t="s">
        <v>490</v>
      </c>
      <c r="B84" s="606"/>
      <c r="C84" s="633" t="s">
        <v>490</v>
      </c>
      <c r="D84" s="1179" t="s">
        <v>699</v>
      </c>
      <c r="E84" s="1180"/>
      <c r="F84" s="579"/>
      <c r="G84" s="580"/>
      <c r="H84" s="582"/>
    </row>
    <row r="85" spans="1:273" s="444" customFormat="1">
      <c r="A85" s="623"/>
      <c r="B85" s="610"/>
      <c r="C85" s="624"/>
      <c r="D85" s="626" t="s">
        <v>49</v>
      </c>
      <c r="E85" s="435"/>
      <c r="F85" s="434"/>
      <c r="G85" s="429"/>
      <c r="H85" s="598"/>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1"/>
      <c r="AY85" s="581"/>
      <c r="AZ85" s="581"/>
      <c r="BA85" s="581"/>
      <c r="BB85" s="581"/>
      <c r="BC85" s="581"/>
      <c r="BD85" s="581"/>
      <c r="BE85" s="581"/>
      <c r="BF85" s="581"/>
      <c r="BG85" s="581"/>
      <c r="BH85" s="581"/>
      <c r="BI85" s="581"/>
      <c r="BJ85" s="581"/>
      <c r="BK85" s="581"/>
      <c r="BL85" s="581"/>
      <c r="BM85" s="581"/>
      <c r="BN85" s="581"/>
      <c r="BO85" s="581"/>
      <c r="BP85" s="581"/>
      <c r="BQ85" s="581"/>
      <c r="BR85" s="581"/>
      <c r="BS85" s="581"/>
      <c r="BT85" s="581"/>
      <c r="BU85" s="581"/>
      <c r="BV85" s="581"/>
      <c r="BW85" s="581"/>
      <c r="BX85" s="581"/>
      <c r="BY85" s="581"/>
      <c r="BZ85" s="581"/>
      <c r="CA85" s="581"/>
      <c r="CB85" s="581"/>
      <c r="CC85" s="581"/>
      <c r="CD85" s="581"/>
      <c r="CE85" s="581"/>
      <c r="CF85" s="581"/>
      <c r="CG85" s="581"/>
      <c r="CH85" s="581"/>
      <c r="CI85" s="581"/>
      <c r="CJ85" s="581"/>
      <c r="CK85" s="581"/>
      <c r="CL85" s="581"/>
      <c r="CM85" s="581"/>
      <c r="CN85" s="581"/>
      <c r="CO85" s="581"/>
      <c r="CP85" s="581"/>
      <c r="CQ85" s="581"/>
      <c r="CR85" s="581"/>
      <c r="CS85" s="581"/>
      <c r="CT85" s="581"/>
      <c r="CU85" s="581"/>
      <c r="CV85" s="581"/>
      <c r="CW85" s="581"/>
      <c r="CX85" s="581"/>
      <c r="CY85" s="581"/>
      <c r="CZ85" s="581"/>
      <c r="DA85" s="581"/>
      <c r="DB85" s="581"/>
      <c r="DC85" s="581"/>
      <c r="DD85" s="581"/>
      <c r="DE85" s="581"/>
      <c r="DF85" s="581"/>
      <c r="DG85" s="581"/>
      <c r="DH85" s="581"/>
      <c r="DI85" s="581"/>
      <c r="DJ85" s="581"/>
      <c r="DK85" s="581"/>
      <c r="DL85" s="581"/>
      <c r="DM85" s="581"/>
      <c r="DN85" s="581"/>
      <c r="DO85" s="581"/>
      <c r="DP85" s="581"/>
      <c r="DQ85" s="581"/>
      <c r="DR85" s="581"/>
      <c r="DS85" s="581"/>
      <c r="DT85" s="581"/>
      <c r="DU85" s="581"/>
      <c r="DV85" s="581"/>
      <c r="DW85" s="581"/>
      <c r="DX85" s="581"/>
      <c r="DY85" s="581"/>
      <c r="DZ85" s="581"/>
      <c r="EA85" s="581"/>
      <c r="EB85" s="581"/>
      <c r="EC85" s="581"/>
      <c r="ED85" s="581"/>
      <c r="EE85" s="581"/>
      <c r="EF85" s="581"/>
      <c r="EG85" s="581"/>
      <c r="EH85" s="581"/>
      <c r="EI85" s="581"/>
      <c r="EJ85" s="581"/>
      <c r="EK85" s="581"/>
      <c r="EL85" s="581"/>
      <c r="EM85" s="581"/>
      <c r="EN85" s="581"/>
      <c r="EO85" s="581"/>
      <c r="EP85" s="581"/>
      <c r="EQ85" s="581"/>
      <c r="ER85" s="581"/>
      <c r="ES85" s="581"/>
      <c r="ET85" s="581"/>
      <c r="EU85" s="581"/>
      <c r="EV85" s="581"/>
      <c r="EW85" s="581"/>
      <c r="EX85" s="581"/>
      <c r="EY85" s="581"/>
      <c r="EZ85" s="581"/>
      <c r="FA85" s="581"/>
      <c r="FB85" s="581"/>
      <c r="FC85" s="581"/>
      <c r="FD85" s="581"/>
      <c r="FE85" s="581"/>
      <c r="FF85" s="581"/>
      <c r="FG85" s="581"/>
      <c r="FH85" s="581"/>
      <c r="FI85" s="581"/>
      <c r="FJ85" s="581"/>
      <c r="FK85" s="581"/>
      <c r="FL85" s="581"/>
      <c r="FM85" s="581"/>
      <c r="FN85" s="581"/>
      <c r="FO85" s="581"/>
      <c r="FP85" s="581"/>
      <c r="FQ85" s="581"/>
      <c r="FR85" s="581"/>
      <c r="FS85" s="581"/>
      <c r="FT85" s="581"/>
      <c r="FU85" s="581"/>
      <c r="FV85" s="581"/>
      <c r="FW85" s="581"/>
      <c r="FX85" s="581"/>
      <c r="FY85" s="581"/>
      <c r="FZ85" s="581"/>
      <c r="GA85" s="581"/>
      <c r="GB85" s="581"/>
      <c r="GC85" s="581"/>
      <c r="GD85" s="581"/>
      <c r="GE85" s="581"/>
      <c r="GF85" s="581"/>
      <c r="GG85" s="581"/>
      <c r="GH85" s="581"/>
      <c r="GI85" s="581"/>
      <c r="GJ85" s="581"/>
      <c r="GK85" s="581"/>
      <c r="GL85" s="581"/>
      <c r="GM85" s="581"/>
      <c r="GN85" s="581"/>
      <c r="GO85" s="581"/>
      <c r="GP85" s="581"/>
      <c r="GQ85" s="581"/>
      <c r="GR85" s="581"/>
      <c r="GS85" s="581"/>
      <c r="GT85" s="581"/>
      <c r="GU85" s="581"/>
      <c r="GV85" s="581"/>
      <c r="GW85" s="581"/>
      <c r="GX85" s="581"/>
      <c r="GY85" s="581"/>
      <c r="GZ85" s="581"/>
      <c r="HA85" s="581"/>
      <c r="HB85" s="581"/>
      <c r="HC85" s="581"/>
      <c r="HD85" s="581"/>
      <c r="HE85" s="581"/>
      <c r="HF85" s="581"/>
      <c r="HG85" s="581"/>
      <c r="HH85" s="581"/>
      <c r="HI85" s="581"/>
      <c r="HJ85" s="581"/>
      <c r="HK85" s="581"/>
      <c r="HL85" s="581"/>
      <c r="HM85" s="581"/>
      <c r="HN85" s="581"/>
      <c r="HO85" s="581"/>
      <c r="HP85" s="581"/>
      <c r="HQ85" s="581"/>
      <c r="HR85" s="581"/>
      <c r="HS85" s="581"/>
      <c r="HT85" s="581"/>
      <c r="HU85" s="581"/>
      <c r="HV85" s="581"/>
      <c r="HW85" s="581"/>
      <c r="HX85" s="581"/>
      <c r="HY85" s="581"/>
      <c r="HZ85" s="581"/>
      <c r="IA85" s="581"/>
      <c r="IB85" s="581"/>
      <c r="IC85" s="581"/>
      <c r="ID85" s="581"/>
      <c r="IE85" s="581"/>
      <c r="IF85" s="581"/>
      <c r="IG85" s="581"/>
      <c r="IH85" s="581"/>
      <c r="II85" s="581"/>
      <c r="IJ85" s="581"/>
      <c r="IK85" s="581"/>
      <c r="IL85" s="581"/>
      <c r="IM85" s="581"/>
      <c r="IN85" s="581"/>
      <c r="IO85" s="581"/>
      <c r="IP85" s="581"/>
      <c r="IQ85" s="581"/>
      <c r="IR85" s="581"/>
      <c r="IS85" s="581"/>
      <c r="IT85" s="581"/>
      <c r="IU85" s="581"/>
      <c r="IV85" s="581"/>
      <c r="IW85" s="581"/>
      <c r="IX85" s="581"/>
      <c r="IY85" s="581"/>
      <c r="IZ85" s="581"/>
      <c r="JA85" s="581"/>
      <c r="JB85" s="581"/>
      <c r="JC85" s="581"/>
      <c r="JD85" s="581"/>
      <c r="JE85" s="581"/>
      <c r="JF85" s="581"/>
      <c r="JG85" s="581"/>
      <c r="JH85" s="581"/>
      <c r="JI85" s="581"/>
      <c r="JJ85" s="581"/>
      <c r="JK85" s="581"/>
      <c r="JL85" s="581"/>
      <c r="JM85" s="581"/>
    </row>
    <row r="86" spans="1:273">
      <c r="A86" s="627"/>
      <c r="B86" s="614"/>
      <c r="C86" s="628"/>
      <c r="D86" s="626" t="s">
        <v>50</v>
      </c>
      <c r="E86" s="435"/>
      <c r="F86" s="434"/>
      <c r="G86" s="429"/>
      <c r="H86" s="582"/>
    </row>
    <row r="87" spans="1:273">
      <c r="A87" s="627"/>
      <c r="B87" s="614"/>
      <c r="C87" s="628"/>
      <c r="D87" s="626" t="s">
        <v>51</v>
      </c>
      <c r="E87" s="435"/>
      <c r="F87" s="434"/>
      <c r="G87" s="429"/>
      <c r="H87" s="582"/>
    </row>
    <row r="88" spans="1:273">
      <c r="A88" s="627"/>
      <c r="B88" s="614"/>
      <c r="C88" s="628"/>
      <c r="D88" s="626" t="s">
        <v>52</v>
      </c>
      <c r="E88" s="435"/>
      <c r="F88" s="434"/>
      <c r="G88" s="429"/>
      <c r="H88" s="582"/>
    </row>
    <row r="89" spans="1:273">
      <c r="A89" s="627"/>
      <c r="B89" s="614"/>
      <c r="C89" s="628"/>
      <c r="D89" s="626" t="s">
        <v>53</v>
      </c>
      <c r="E89" s="435"/>
      <c r="F89" s="434"/>
      <c r="G89" s="429"/>
      <c r="H89" s="582"/>
    </row>
    <row r="90" spans="1:273" ht="25.5" customHeight="1">
      <c r="A90" s="631" t="s">
        <v>493</v>
      </c>
      <c r="B90" s="606"/>
      <c r="C90" s="633" t="s">
        <v>493</v>
      </c>
      <c r="D90" s="1179" t="s">
        <v>700</v>
      </c>
      <c r="E90" s="1180"/>
      <c r="F90" s="579"/>
      <c r="G90" s="580"/>
      <c r="H90" s="582"/>
    </row>
    <row r="91" spans="1:273" s="444" customFormat="1">
      <c r="A91" s="623"/>
      <c r="B91" s="610"/>
      <c r="C91" s="624"/>
      <c r="D91" s="626" t="s">
        <v>49</v>
      </c>
      <c r="E91" s="435"/>
      <c r="F91" s="434"/>
      <c r="G91" s="429"/>
      <c r="H91" s="598"/>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1"/>
      <c r="AL91" s="581"/>
      <c r="AM91" s="581"/>
      <c r="AN91" s="581"/>
      <c r="AO91" s="581"/>
      <c r="AP91" s="581"/>
      <c r="AQ91" s="581"/>
      <c r="AR91" s="581"/>
      <c r="AS91" s="581"/>
      <c r="AT91" s="581"/>
      <c r="AU91" s="581"/>
      <c r="AV91" s="581"/>
      <c r="AW91" s="581"/>
      <c r="AX91" s="581"/>
      <c r="AY91" s="581"/>
      <c r="AZ91" s="581"/>
      <c r="BA91" s="581"/>
      <c r="BB91" s="581"/>
      <c r="BC91" s="581"/>
      <c r="BD91" s="581"/>
      <c r="BE91" s="581"/>
      <c r="BF91" s="581"/>
      <c r="BG91" s="581"/>
      <c r="BH91" s="581"/>
      <c r="BI91" s="581"/>
      <c r="BJ91" s="581"/>
      <c r="BK91" s="581"/>
      <c r="BL91" s="581"/>
      <c r="BM91" s="581"/>
      <c r="BN91" s="581"/>
      <c r="BO91" s="581"/>
      <c r="BP91" s="581"/>
      <c r="BQ91" s="581"/>
      <c r="BR91" s="581"/>
      <c r="BS91" s="581"/>
      <c r="BT91" s="581"/>
      <c r="BU91" s="581"/>
      <c r="BV91" s="581"/>
      <c r="BW91" s="581"/>
      <c r="BX91" s="581"/>
      <c r="BY91" s="581"/>
      <c r="BZ91" s="581"/>
      <c r="CA91" s="581"/>
      <c r="CB91" s="581"/>
      <c r="CC91" s="581"/>
      <c r="CD91" s="581"/>
      <c r="CE91" s="581"/>
      <c r="CF91" s="581"/>
      <c r="CG91" s="581"/>
      <c r="CH91" s="581"/>
      <c r="CI91" s="581"/>
      <c r="CJ91" s="581"/>
      <c r="CK91" s="581"/>
      <c r="CL91" s="581"/>
      <c r="CM91" s="581"/>
      <c r="CN91" s="581"/>
      <c r="CO91" s="581"/>
      <c r="CP91" s="581"/>
      <c r="CQ91" s="581"/>
      <c r="CR91" s="581"/>
      <c r="CS91" s="581"/>
      <c r="CT91" s="581"/>
      <c r="CU91" s="581"/>
      <c r="CV91" s="581"/>
      <c r="CW91" s="581"/>
      <c r="CX91" s="581"/>
      <c r="CY91" s="581"/>
      <c r="CZ91" s="581"/>
      <c r="DA91" s="581"/>
      <c r="DB91" s="581"/>
      <c r="DC91" s="581"/>
      <c r="DD91" s="581"/>
      <c r="DE91" s="581"/>
      <c r="DF91" s="581"/>
      <c r="DG91" s="581"/>
      <c r="DH91" s="581"/>
      <c r="DI91" s="581"/>
      <c r="DJ91" s="581"/>
      <c r="DK91" s="581"/>
      <c r="DL91" s="581"/>
      <c r="DM91" s="581"/>
      <c r="DN91" s="581"/>
      <c r="DO91" s="581"/>
      <c r="DP91" s="581"/>
      <c r="DQ91" s="581"/>
      <c r="DR91" s="581"/>
      <c r="DS91" s="581"/>
      <c r="DT91" s="581"/>
      <c r="DU91" s="581"/>
      <c r="DV91" s="581"/>
      <c r="DW91" s="581"/>
      <c r="DX91" s="581"/>
      <c r="DY91" s="581"/>
      <c r="DZ91" s="581"/>
      <c r="EA91" s="581"/>
      <c r="EB91" s="581"/>
      <c r="EC91" s="581"/>
      <c r="ED91" s="581"/>
      <c r="EE91" s="581"/>
      <c r="EF91" s="581"/>
      <c r="EG91" s="581"/>
      <c r="EH91" s="581"/>
      <c r="EI91" s="581"/>
      <c r="EJ91" s="581"/>
      <c r="EK91" s="581"/>
      <c r="EL91" s="581"/>
      <c r="EM91" s="581"/>
      <c r="EN91" s="581"/>
      <c r="EO91" s="581"/>
      <c r="EP91" s="581"/>
      <c r="EQ91" s="581"/>
      <c r="ER91" s="581"/>
      <c r="ES91" s="581"/>
      <c r="ET91" s="581"/>
      <c r="EU91" s="581"/>
      <c r="EV91" s="581"/>
      <c r="EW91" s="581"/>
      <c r="EX91" s="581"/>
      <c r="EY91" s="581"/>
      <c r="EZ91" s="581"/>
      <c r="FA91" s="581"/>
      <c r="FB91" s="581"/>
      <c r="FC91" s="581"/>
      <c r="FD91" s="581"/>
      <c r="FE91" s="581"/>
      <c r="FF91" s="581"/>
      <c r="FG91" s="581"/>
      <c r="FH91" s="581"/>
      <c r="FI91" s="581"/>
      <c r="FJ91" s="581"/>
      <c r="FK91" s="581"/>
      <c r="FL91" s="581"/>
      <c r="FM91" s="581"/>
      <c r="FN91" s="581"/>
      <c r="FO91" s="581"/>
      <c r="FP91" s="581"/>
      <c r="FQ91" s="581"/>
      <c r="FR91" s="581"/>
      <c r="FS91" s="581"/>
      <c r="FT91" s="581"/>
      <c r="FU91" s="581"/>
      <c r="FV91" s="581"/>
      <c r="FW91" s="581"/>
      <c r="FX91" s="581"/>
      <c r="FY91" s="581"/>
      <c r="FZ91" s="581"/>
      <c r="GA91" s="581"/>
      <c r="GB91" s="581"/>
      <c r="GC91" s="581"/>
      <c r="GD91" s="581"/>
      <c r="GE91" s="581"/>
      <c r="GF91" s="581"/>
      <c r="GG91" s="581"/>
      <c r="GH91" s="581"/>
      <c r="GI91" s="581"/>
      <c r="GJ91" s="581"/>
      <c r="GK91" s="581"/>
      <c r="GL91" s="581"/>
      <c r="GM91" s="581"/>
      <c r="GN91" s="581"/>
      <c r="GO91" s="581"/>
      <c r="GP91" s="581"/>
      <c r="GQ91" s="581"/>
      <c r="GR91" s="581"/>
      <c r="GS91" s="581"/>
      <c r="GT91" s="581"/>
      <c r="GU91" s="581"/>
      <c r="GV91" s="581"/>
      <c r="GW91" s="581"/>
      <c r="GX91" s="581"/>
      <c r="GY91" s="581"/>
      <c r="GZ91" s="581"/>
      <c r="HA91" s="581"/>
      <c r="HB91" s="581"/>
      <c r="HC91" s="581"/>
      <c r="HD91" s="581"/>
      <c r="HE91" s="581"/>
      <c r="HF91" s="581"/>
      <c r="HG91" s="581"/>
      <c r="HH91" s="581"/>
      <c r="HI91" s="581"/>
      <c r="HJ91" s="581"/>
      <c r="HK91" s="581"/>
      <c r="HL91" s="581"/>
      <c r="HM91" s="581"/>
      <c r="HN91" s="581"/>
      <c r="HO91" s="581"/>
      <c r="HP91" s="581"/>
      <c r="HQ91" s="581"/>
      <c r="HR91" s="581"/>
      <c r="HS91" s="581"/>
      <c r="HT91" s="581"/>
      <c r="HU91" s="581"/>
      <c r="HV91" s="581"/>
      <c r="HW91" s="581"/>
      <c r="HX91" s="581"/>
      <c r="HY91" s="581"/>
      <c r="HZ91" s="581"/>
      <c r="IA91" s="581"/>
      <c r="IB91" s="581"/>
      <c r="IC91" s="581"/>
      <c r="ID91" s="581"/>
      <c r="IE91" s="581"/>
      <c r="IF91" s="581"/>
      <c r="IG91" s="581"/>
      <c r="IH91" s="581"/>
      <c r="II91" s="581"/>
      <c r="IJ91" s="581"/>
      <c r="IK91" s="581"/>
      <c r="IL91" s="581"/>
      <c r="IM91" s="581"/>
      <c r="IN91" s="581"/>
      <c r="IO91" s="581"/>
      <c r="IP91" s="581"/>
      <c r="IQ91" s="581"/>
      <c r="IR91" s="581"/>
      <c r="IS91" s="581"/>
      <c r="IT91" s="581"/>
      <c r="IU91" s="581"/>
      <c r="IV91" s="581"/>
      <c r="IW91" s="581"/>
      <c r="IX91" s="581"/>
      <c r="IY91" s="581"/>
      <c r="IZ91" s="581"/>
      <c r="JA91" s="581"/>
      <c r="JB91" s="581"/>
      <c r="JC91" s="581"/>
      <c r="JD91" s="581"/>
      <c r="JE91" s="581"/>
      <c r="JF91" s="581"/>
      <c r="JG91" s="581"/>
      <c r="JH91" s="581"/>
      <c r="JI91" s="581"/>
      <c r="JJ91" s="581"/>
      <c r="JK91" s="581"/>
      <c r="JL91" s="581"/>
      <c r="JM91" s="581"/>
    </row>
    <row r="92" spans="1:273">
      <c r="A92" s="627"/>
      <c r="B92" s="614"/>
      <c r="C92" s="628"/>
      <c r="D92" s="626" t="s">
        <v>50</v>
      </c>
      <c r="E92" s="435"/>
      <c r="F92" s="434"/>
      <c r="G92" s="429"/>
      <c r="H92" s="582"/>
    </row>
    <row r="93" spans="1:273">
      <c r="A93" s="627"/>
      <c r="B93" s="614"/>
      <c r="C93" s="628"/>
      <c r="D93" s="626" t="s">
        <v>51</v>
      </c>
      <c r="E93" s="435"/>
      <c r="F93" s="434"/>
      <c r="G93" s="429"/>
      <c r="H93" s="582"/>
    </row>
    <row r="94" spans="1:273">
      <c r="A94" s="627"/>
      <c r="B94" s="614"/>
      <c r="C94" s="628"/>
      <c r="D94" s="626" t="s">
        <v>52</v>
      </c>
      <c r="E94" s="435"/>
      <c r="F94" s="434"/>
      <c r="G94" s="429"/>
      <c r="H94" s="582"/>
    </row>
    <row r="95" spans="1:273">
      <c r="A95" s="627"/>
      <c r="B95" s="614"/>
      <c r="C95" s="628"/>
      <c r="D95" s="626" t="s">
        <v>53</v>
      </c>
      <c r="E95" s="435"/>
      <c r="F95" s="434"/>
      <c r="G95" s="429"/>
      <c r="H95" s="582"/>
    </row>
    <row r="96" spans="1:273" ht="30.75" customHeight="1">
      <c r="A96" s="631" t="s">
        <v>496</v>
      </c>
      <c r="B96" s="606"/>
      <c r="C96" s="633" t="s">
        <v>496</v>
      </c>
      <c r="D96" s="1179" t="s">
        <v>701</v>
      </c>
      <c r="E96" s="1180"/>
      <c r="F96" s="579"/>
      <c r="G96" s="580"/>
      <c r="H96" s="582"/>
    </row>
    <row r="97" spans="1:273" s="444" customFormat="1">
      <c r="A97" s="623"/>
      <c r="B97" s="610"/>
      <c r="C97" s="624"/>
      <c r="D97" s="626" t="s">
        <v>49</v>
      </c>
      <c r="E97" s="435"/>
      <c r="F97" s="434"/>
      <c r="G97" s="429"/>
      <c r="H97" s="598"/>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1"/>
      <c r="DQ97" s="581"/>
      <c r="DR97" s="581"/>
      <c r="DS97" s="581"/>
      <c r="DT97" s="581"/>
      <c r="DU97" s="581"/>
      <c r="DV97" s="581"/>
      <c r="DW97" s="581"/>
      <c r="DX97" s="581"/>
      <c r="DY97" s="581"/>
      <c r="DZ97" s="581"/>
      <c r="EA97" s="581"/>
      <c r="EB97" s="581"/>
      <c r="EC97" s="581"/>
      <c r="ED97" s="581"/>
      <c r="EE97" s="581"/>
      <c r="EF97" s="581"/>
      <c r="EG97" s="581"/>
      <c r="EH97" s="581"/>
      <c r="EI97" s="581"/>
      <c r="EJ97" s="581"/>
      <c r="EK97" s="581"/>
      <c r="EL97" s="581"/>
      <c r="EM97" s="581"/>
      <c r="EN97" s="581"/>
      <c r="EO97" s="581"/>
      <c r="EP97" s="581"/>
      <c r="EQ97" s="581"/>
      <c r="ER97" s="581"/>
      <c r="ES97" s="581"/>
      <c r="ET97" s="581"/>
      <c r="EU97" s="581"/>
      <c r="EV97" s="581"/>
      <c r="EW97" s="581"/>
      <c r="EX97" s="581"/>
      <c r="EY97" s="581"/>
      <c r="EZ97" s="581"/>
      <c r="FA97" s="581"/>
      <c r="FB97" s="581"/>
      <c r="FC97" s="581"/>
      <c r="FD97" s="581"/>
      <c r="FE97" s="581"/>
      <c r="FF97" s="581"/>
      <c r="FG97" s="581"/>
      <c r="FH97" s="581"/>
      <c r="FI97" s="581"/>
      <c r="FJ97" s="581"/>
      <c r="FK97" s="581"/>
      <c r="FL97" s="581"/>
      <c r="FM97" s="581"/>
      <c r="FN97" s="581"/>
      <c r="FO97" s="581"/>
      <c r="FP97" s="581"/>
      <c r="FQ97" s="581"/>
      <c r="FR97" s="581"/>
      <c r="FS97" s="581"/>
      <c r="FT97" s="581"/>
      <c r="FU97" s="581"/>
      <c r="FV97" s="581"/>
      <c r="FW97" s="581"/>
      <c r="FX97" s="581"/>
      <c r="FY97" s="581"/>
      <c r="FZ97" s="581"/>
      <c r="GA97" s="581"/>
      <c r="GB97" s="581"/>
      <c r="GC97" s="581"/>
      <c r="GD97" s="581"/>
      <c r="GE97" s="581"/>
      <c r="GF97" s="581"/>
      <c r="GG97" s="581"/>
      <c r="GH97" s="581"/>
      <c r="GI97" s="581"/>
      <c r="GJ97" s="581"/>
      <c r="GK97" s="581"/>
      <c r="GL97" s="581"/>
      <c r="GM97" s="581"/>
      <c r="GN97" s="581"/>
      <c r="GO97" s="581"/>
      <c r="GP97" s="581"/>
      <c r="GQ97" s="581"/>
      <c r="GR97" s="581"/>
      <c r="GS97" s="581"/>
      <c r="GT97" s="581"/>
      <c r="GU97" s="581"/>
      <c r="GV97" s="581"/>
      <c r="GW97" s="581"/>
      <c r="GX97" s="581"/>
      <c r="GY97" s="581"/>
      <c r="GZ97" s="581"/>
      <c r="HA97" s="581"/>
      <c r="HB97" s="581"/>
      <c r="HC97" s="581"/>
      <c r="HD97" s="581"/>
      <c r="HE97" s="581"/>
      <c r="HF97" s="581"/>
      <c r="HG97" s="581"/>
      <c r="HH97" s="581"/>
      <c r="HI97" s="581"/>
      <c r="HJ97" s="581"/>
      <c r="HK97" s="581"/>
      <c r="HL97" s="581"/>
      <c r="HM97" s="581"/>
      <c r="HN97" s="581"/>
      <c r="HO97" s="581"/>
      <c r="HP97" s="581"/>
      <c r="HQ97" s="581"/>
      <c r="HR97" s="581"/>
      <c r="HS97" s="581"/>
      <c r="HT97" s="581"/>
      <c r="HU97" s="581"/>
      <c r="HV97" s="581"/>
      <c r="HW97" s="581"/>
      <c r="HX97" s="581"/>
      <c r="HY97" s="581"/>
      <c r="HZ97" s="581"/>
      <c r="IA97" s="581"/>
      <c r="IB97" s="581"/>
      <c r="IC97" s="581"/>
      <c r="ID97" s="581"/>
      <c r="IE97" s="581"/>
      <c r="IF97" s="581"/>
      <c r="IG97" s="581"/>
      <c r="IH97" s="581"/>
      <c r="II97" s="581"/>
      <c r="IJ97" s="581"/>
      <c r="IK97" s="581"/>
      <c r="IL97" s="581"/>
      <c r="IM97" s="581"/>
      <c r="IN97" s="581"/>
      <c r="IO97" s="581"/>
      <c r="IP97" s="581"/>
      <c r="IQ97" s="581"/>
      <c r="IR97" s="581"/>
      <c r="IS97" s="581"/>
      <c r="IT97" s="581"/>
      <c r="IU97" s="581"/>
      <c r="IV97" s="581"/>
      <c r="IW97" s="581"/>
      <c r="IX97" s="581"/>
      <c r="IY97" s="581"/>
      <c r="IZ97" s="581"/>
      <c r="JA97" s="581"/>
      <c r="JB97" s="581"/>
      <c r="JC97" s="581"/>
      <c r="JD97" s="581"/>
      <c r="JE97" s="581"/>
      <c r="JF97" s="581"/>
      <c r="JG97" s="581"/>
      <c r="JH97" s="581"/>
      <c r="JI97" s="581"/>
      <c r="JJ97" s="581"/>
      <c r="JK97" s="581"/>
      <c r="JL97" s="581"/>
      <c r="JM97" s="581"/>
    </row>
    <row r="98" spans="1:273">
      <c r="A98" s="627"/>
      <c r="B98" s="614"/>
      <c r="C98" s="628"/>
      <c r="D98" s="626" t="s">
        <v>50</v>
      </c>
      <c r="E98" s="435"/>
      <c r="F98" s="434"/>
      <c r="G98" s="429"/>
      <c r="H98" s="582"/>
    </row>
    <row r="99" spans="1:273">
      <c r="A99" s="627"/>
      <c r="B99" s="614"/>
      <c r="C99" s="628"/>
      <c r="D99" s="626" t="s">
        <v>51</v>
      </c>
      <c r="E99" s="435"/>
      <c r="F99" s="434"/>
      <c r="G99" s="429"/>
      <c r="H99" s="582"/>
    </row>
    <row r="100" spans="1:273">
      <c r="A100" s="627"/>
      <c r="B100" s="614"/>
      <c r="C100" s="628"/>
      <c r="D100" s="626" t="s">
        <v>52</v>
      </c>
      <c r="E100" s="435"/>
      <c r="F100" s="434"/>
      <c r="G100" s="429"/>
      <c r="H100" s="582"/>
    </row>
    <row r="101" spans="1:273">
      <c r="A101" s="627"/>
      <c r="B101" s="614"/>
      <c r="C101" s="628"/>
      <c r="D101" s="626" t="s">
        <v>53</v>
      </c>
      <c r="E101" s="435"/>
      <c r="F101" s="434"/>
      <c r="G101" s="429"/>
      <c r="H101" s="582"/>
    </row>
    <row r="102" spans="1:273" ht="28.5" customHeight="1">
      <c r="A102" s="631" t="s">
        <v>498</v>
      </c>
      <c r="B102" s="606"/>
      <c r="C102" s="633" t="s">
        <v>498</v>
      </c>
      <c r="D102" s="1179" t="s">
        <v>702</v>
      </c>
      <c r="E102" s="1180"/>
      <c r="F102" s="579"/>
      <c r="G102" s="580"/>
      <c r="H102" s="582"/>
    </row>
    <row r="103" spans="1:273" s="444" customFormat="1">
      <c r="A103" s="623"/>
      <c r="B103" s="610"/>
      <c r="C103" s="624"/>
      <c r="D103" s="626" t="s">
        <v>49</v>
      </c>
      <c r="E103" s="435"/>
      <c r="F103" s="434"/>
      <c r="G103" s="429"/>
      <c r="H103" s="598"/>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c r="EL103" s="581"/>
      <c r="EM103" s="581"/>
      <c r="EN103" s="581"/>
      <c r="EO103" s="581"/>
      <c r="EP103" s="581"/>
      <c r="EQ103" s="581"/>
      <c r="ER103" s="581"/>
      <c r="ES103" s="581"/>
      <c r="ET103" s="581"/>
      <c r="EU103" s="581"/>
      <c r="EV103" s="581"/>
      <c r="EW103" s="581"/>
      <c r="EX103" s="581"/>
      <c r="EY103" s="581"/>
      <c r="EZ103" s="581"/>
      <c r="FA103" s="581"/>
      <c r="FB103" s="581"/>
      <c r="FC103" s="581"/>
      <c r="FD103" s="581"/>
      <c r="FE103" s="581"/>
      <c r="FF103" s="581"/>
      <c r="FG103" s="581"/>
      <c r="FH103" s="581"/>
      <c r="FI103" s="581"/>
      <c r="FJ103" s="581"/>
      <c r="FK103" s="581"/>
      <c r="FL103" s="581"/>
      <c r="FM103" s="581"/>
      <c r="FN103" s="581"/>
      <c r="FO103" s="581"/>
      <c r="FP103" s="581"/>
      <c r="FQ103" s="581"/>
      <c r="FR103" s="581"/>
      <c r="FS103" s="581"/>
      <c r="FT103" s="581"/>
      <c r="FU103" s="581"/>
      <c r="FV103" s="581"/>
      <c r="FW103" s="581"/>
      <c r="FX103" s="581"/>
      <c r="FY103" s="581"/>
      <c r="FZ103" s="581"/>
      <c r="GA103" s="581"/>
      <c r="GB103" s="581"/>
      <c r="GC103" s="581"/>
      <c r="GD103" s="581"/>
      <c r="GE103" s="581"/>
      <c r="GF103" s="581"/>
      <c r="GG103" s="581"/>
      <c r="GH103" s="581"/>
      <c r="GI103" s="581"/>
      <c r="GJ103" s="581"/>
      <c r="GK103" s="581"/>
      <c r="GL103" s="581"/>
      <c r="GM103" s="581"/>
      <c r="GN103" s="581"/>
      <c r="GO103" s="581"/>
      <c r="GP103" s="581"/>
      <c r="GQ103" s="581"/>
      <c r="GR103" s="581"/>
      <c r="GS103" s="581"/>
      <c r="GT103" s="581"/>
      <c r="GU103" s="581"/>
      <c r="GV103" s="581"/>
      <c r="GW103" s="581"/>
      <c r="GX103" s="581"/>
      <c r="GY103" s="581"/>
      <c r="GZ103" s="581"/>
      <c r="HA103" s="581"/>
      <c r="HB103" s="581"/>
      <c r="HC103" s="581"/>
      <c r="HD103" s="581"/>
      <c r="HE103" s="581"/>
      <c r="HF103" s="581"/>
      <c r="HG103" s="581"/>
      <c r="HH103" s="581"/>
      <c r="HI103" s="581"/>
      <c r="HJ103" s="581"/>
      <c r="HK103" s="581"/>
      <c r="HL103" s="581"/>
      <c r="HM103" s="581"/>
      <c r="HN103" s="581"/>
      <c r="HO103" s="581"/>
      <c r="HP103" s="581"/>
      <c r="HQ103" s="581"/>
      <c r="HR103" s="581"/>
      <c r="HS103" s="581"/>
      <c r="HT103" s="581"/>
      <c r="HU103" s="581"/>
      <c r="HV103" s="581"/>
      <c r="HW103" s="581"/>
      <c r="HX103" s="581"/>
      <c r="HY103" s="581"/>
      <c r="HZ103" s="581"/>
      <c r="IA103" s="581"/>
      <c r="IB103" s="581"/>
      <c r="IC103" s="581"/>
      <c r="ID103" s="581"/>
      <c r="IE103" s="581"/>
      <c r="IF103" s="581"/>
      <c r="IG103" s="581"/>
      <c r="IH103" s="581"/>
      <c r="II103" s="581"/>
      <c r="IJ103" s="581"/>
      <c r="IK103" s="581"/>
      <c r="IL103" s="581"/>
      <c r="IM103" s="581"/>
      <c r="IN103" s="581"/>
      <c r="IO103" s="581"/>
      <c r="IP103" s="581"/>
      <c r="IQ103" s="581"/>
      <c r="IR103" s="581"/>
      <c r="IS103" s="581"/>
      <c r="IT103" s="581"/>
      <c r="IU103" s="581"/>
      <c r="IV103" s="581"/>
      <c r="IW103" s="581"/>
      <c r="IX103" s="581"/>
      <c r="IY103" s="581"/>
      <c r="IZ103" s="581"/>
      <c r="JA103" s="581"/>
      <c r="JB103" s="581"/>
      <c r="JC103" s="581"/>
      <c r="JD103" s="581"/>
      <c r="JE103" s="581"/>
      <c r="JF103" s="581"/>
      <c r="JG103" s="581"/>
      <c r="JH103" s="581"/>
      <c r="JI103" s="581"/>
      <c r="JJ103" s="581"/>
      <c r="JK103" s="581"/>
      <c r="JL103" s="581"/>
      <c r="JM103" s="581"/>
    </row>
    <row r="104" spans="1:273">
      <c r="A104" s="627"/>
      <c r="B104" s="614"/>
      <c r="C104" s="628"/>
      <c r="D104" s="626" t="s">
        <v>50</v>
      </c>
      <c r="E104" s="435"/>
      <c r="F104" s="434"/>
      <c r="G104" s="429"/>
      <c r="H104" s="582"/>
    </row>
    <row r="105" spans="1:273">
      <c r="A105" s="627"/>
      <c r="B105" s="614"/>
      <c r="C105" s="628"/>
      <c r="D105" s="626" t="s">
        <v>51</v>
      </c>
      <c r="E105" s="435"/>
      <c r="F105" s="434"/>
      <c r="G105" s="429"/>
      <c r="H105" s="582"/>
    </row>
    <row r="106" spans="1:273">
      <c r="A106" s="627"/>
      <c r="B106" s="614"/>
      <c r="C106" s="628"/>
      <c r="D106" s="626" t="s">
        <v>52</v>
      </c>
      <c r="E106" s="435"/>
      <c r="F106" s="434"/>
      <c r="G106" s="429"/>
      <c r="H106" s="582"/>
    </row>
    <row r="107" spans="1:273">
      <c r="A107" s="627"/>
      <c r="B107" s="614"/>
      <c r="C107" s="628"/>
      <c r="D107" s="626" t="s">
        <v>53</v>
      </c>
      <c r="E107" s="435"/>
      <c r="F107" s="434"/>
      <c r="G107" s="429"/>
      <c r="H107" s="582"/>
    </row>
    <row r="108" spans="1:273" ht="23.25" customHeight="1">
      <c r="A108" s="631" t="s">
        <v>500</v>
      </c>
      <c r="B108" s="606"/>
      <c r="C108" s="633" t="s">
        <v>500</v>
      </c>
      <c r="D108" s="1179" t="s">
        <v>703</v>
      </c>
      <c r="E108" s="1180"/>
      <c r="F108" s="579"/>
      <c r="G108" s="580"/>
      <c r="H108" s="582"/>
    </row>
    <row r="109" spans="1:273" s="444" customFormat="1">
      <c r="A109" s="623"/>
      <c r="B109" s="610"/>
      <c r="C109" s="624"/>
      <c r="D109" s="626" t="s">
        <v>49</v>
      </c>
      <c r="E109" s="435"/>
      <c r="F109" s="434"/>
      <c r="G109" s="429"/>
      <c r="H109" s="598"/>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c r="EL109" s="581"/>
      <c r="EM109" s="581"/>
      <c r="EN109" s="581"/>
      <c r="EO109" s="581"/>
      <c r="EP109" s="581"/>
      <c r="EQ109" s="581"/>
      <c r="ER109" s="581"/>
      <c r="ES109" s="581"/>
      <c r="ET109" s="581"/>
      <c r="EU109" s="581"/>
      <c r="EV109" s="581"/>
      <c r="EW109" s="581"/>
      <c r="EX109" s="581"/>
      <c r="EY109" s="581"/>
      <c r="EZ109" s="581"/>
      <c r="FA109" s="581"/>
      <c r="FB109" s="581"/>
      <c r="FC109" s="581"/>
      <c r="FD109" s="581"/>
      <c r="FE109" s="581"/>
      <c r="FF109" s="581"/>
      <c r="FG109" s="581"/>
      <c r="FH109" s="581"/>
      <c r="FI109" s="581"/>
      <c r="FJ109" s="581"/>
      <c r="FK109" s="581"/>
      <c r="FL109" s="581"/>
      <c r="FM109" s="581"/>
      <c r="FN109" s="581"/>
      <c r="FO109" s="581"/>
      <c r="FP109" s="581"/>
      <c r="FQ109" s="581"/>
      <c r="FR109" s="581"/>
      <c r="FS109" s="581"/>
      <c r="FT109" s="581"/>
      <c r="FU109" s="581"/>
      <c r="FV109" s="581"/>
      <c r="FW109" s="581"/>
      <c r="FX109" s="581"/>
      <c r="FY109" s="581"/>
      <c r="FZ109" s="581"/>
      <c r="GA109" s="581"/>
      <c r="GB109" s="581"/>
      <c r="GC109" s="581"/>
      <c r="GD109" s="581"/>
      <c r="GE109" s="581"/>
      <c r="GF109" s="581"/>
      <c r="GG109" s="581"/>
      <c r="GH109" s="581"/>
      <c r="GI109" s="581"/>
      <c r="GJ109" s="581"/>
      <c r="GK109" s="581"/>
      <c r="GL109" s="581"/>
      <c r="GM109" s="581"/>
      <c r="GN109" s="581"/>
      <c r="GO109" s="581"/>
      <c r="GP109" s="581"/>
      <c r="GQ109" s="581"/>
      <c r="GR109" s="581"/>
      <c r="GS109" s="581"/>
      <c r="GT109" s="581"/>
      <c r="GU109" s="581"/>
      <c r="GV109" s="581"/>
      <c r="GW109" s="581"/>
      <c r="GX109" s="581"/>
      <c r="GY109" s="581"/>
      <c r="GZ109" s="581"/>
      <c r="HA109" s="581"/>
      <c r="HB109" s="581"/>
      <c r="HC109" s="581"/>
      <c r="HD109" s="581"/>
      <c r="HE109" s="581"/>
      <c r="HF109" s="581"/>
      <c r="HG109" s="581"/>
      <c r="HH109" s="581"/>
      <c r="HI109" s="581"/>
      <c r="HJ109" s="581"/>
      <c r="HK109" s="581"/>
      <c r="HL109" s="581"/>
      <c r="HM109" s="581"/>
      <c r="HN109" s="581"/>
      <c r="HO109" s="581"/>
      <c r="HP109" s="581"/>
      <c r="HQ109" s="581"/>
      <c r="HR109" s="581"/>
      <c r="HS109" s="581"/>
      <c r="HT109" s="581"/>
      <c r="HU109" s="581"/>
      <c r="HV109" s="581"/>
      <c r="HW109" s="581"/>
      <c r="HX109" s="581"/>
      <c r="HY109" s="581"/>
      <c r="HZ109" s="581"/>
      <c r="IA109" s="581"/>
      <c r="IB109" s="581"/>
      <c r="IC109" s="581"/>
      <c r="ID109" s="581"/>
      <c r="IE109" s="581"/>
      <c r="IF109" s="581"/>
      <c r="IG109" s="581"/>
      <c r="IH109" s="581"/>
      <c r="II109" s="581"/>
      <c r="IJ109" s="581"/>
      <c r="IK109" s="581"/>
      <c r="IL109" s="581"/>
      <c r="IM109" s="581"/>
      <c r="IN109" s="581"/>
      <c r="IO109" s="581"/>
      <c r="IP109" s="581"/>
      <c r="IQ109" s="581"/>
      <c r="IR109" s="581"/>
      <c r="IS109" s="581"/>
      <c r="IT109" s="581"/>
      <c r="IU109" s="581"/>
      <c r="IV109" s="581"/>
      <c r="IW109" s="581"/>
      <c r="IX109" s="581"/>
      <c r="IY109" s="581"/>
      <c r="IZ109" s="581"/>
      <c r="JA109" s="581"/>
      <c r="JB109" s="581"/>
      <c r="JC109" s="581"/>
      <c r="JD109" s="581"/>
      <c r="JE109" s="581"/>
      <c r="JF109" s="581"/>
      <c r="JG109" s="581"/>
      <c r="JH109" s="581"/>
      <c r="JI109" s="581"/>
      <c r="JJ109" s="581"/>
      <c r="JK109" s="581"/>
      <c r="JL109" s="581"/>
      <c r="JM109" s="581"/>
    </row>
    <row r="110" spans="1:273">
      <c r="A110" s="627"/>
      <c r="B110" s="614"/>
      <c r="C110" s="628"/>
      <c r="D110" s="626" t="s">
        <v>50</v>
      </c>
      <c r="E110" s="435"/>
      <c r="F110" s="434"/>
      <c r="G110" s="429"/>
      <c r="H110" s="582"/>
    </row>
    <row r="111" spans="1:273">
      <c r="A111" s="627"/>
      <c r="B111" s="614"/>
      <c r="C111" s="628"/>
      <c r="D111" s="626" t="s">
        <v>51</v>
      </c>
      <c r="E111" s="435"/>
      <c r="F111" s="434"/>
      <c r="G111" s="429"/>
      <c r="H111" s="582"/>
    </row>
    <row r="112" spans="1:273">
      <c r="A112" s="627"/>
      <c r="B112" s="614"/>
      <c r="C112" s="628"/>
      <c r="D112" s="626" t="s">
        <v>52</v>
      </c>
      <c r="E112" s="435"/>
      <c r="F112" s="434"/>
      <c r="G112" s="429"/>
      <c r="H112" s="582"/>
    </row>
    <row r="113" spans="1:273">
      <c r="A113" s="627"/>
      <c r="B113" s="614"/>
      <c r="C113" s="628"/>
      <c r="D113" s="626" t="s">
        <v>53</v>
      </c>
      <c r="E113" s="435"/>
      <c r="F113" s="434"/>
      <c r="G113" s="429"/>
      <c r="H113" s="582"/>
    </row>
    <row r="114" spans="1:273" ht="39" customHeight="1">
      <c r="A114" s="619">
        <v>1.5</v>
      </c>
      <c r="B114" s="609"/>
      <c r="C114" s="620">
        <v>1.3</v>
      </c>
      <c r="D114" s="1183" t="s">
        <v>704</v>
      </c>
      <c r="E114" s="1184"/>
      <c r="F114" s="579"/>
      <c r="G114" s="580"/>
      <c r="H114" s="582"/>
    </row>
    <row r="115" spans="1:273" s="444" customFormat="1">
      <c r="A115" s="623"/>
      <c r="B115" s="610"/>
      <c r="C115" s="624"/>
      <c r="D115" s="626" t="s">
        <v>49</v>
      </c>
      <c r="E115" s="435"/>
      <c r="F115" s="434"/>
      <c r="G115" s="429"/>
      <c r="H115" s="598"/>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581"/>
      <c r="CB115" s="581"/>
      <c r="CC115" s="581"/>
      <c r="CD115" s="581"/>
      <c r="CE115" s="581"/>
      <c r="CF115" s="581"/>
      <c r="CG115" s="581"/>
      <c r="CH115" s="581"/>
      <c r="CI115" s="581"/>
      <c r="CJ115" s="581"/>
      <c r="CK115" s="581"/>
      <c r="CL115" s="581"/>
      <c r="CM115" s="581"/>
      <c r="CN115" s="581"/>
      <c r="CO115" s="581"/>
      <c r="CP115" s="581"/>
      <c r="CQ115" s="581"/>
      <c r="CR115" s="581"/>
      <c r="CS115" s="581"/>
      <c r="CT115" s="581"/>
      <c r="CU115" s="581"/>
      <c r="CV115" s="581"/>
      <c r="CW115" s="581"/>
      <c r="CX115" s="581"/>
      <c r="CY115" s="581"/>
      <c r="CZ115" s="581"/>
      <c r="DA115" s="581"/>
      <c r="DB115" s="581"/>
      <c r="DC115" s="581"/>
      <c r="DD115" s="581"/>
      <c r="DE115" s="581"/>
      <c r="DF115" s="581"/>
      <c r="DG115" s="581"/>
      <c r="DH115" s="581"/>
      <c r="DI115" s="581"/>
      <c r="DJ115" s="581"/>
      <c r="DK115" s="581"/>
      <c r="DL115" s="581"/>
      <c r="DM115" s="581"/>
      <c r="DN115" s="581"/>
      <c r="DO115" s="581"/>
      <c r="DP115" s="581"/>
      <c r="DQ115" s="581"/>
      <c r="DR115" s="581"/>
      <c r="DS115" s="581"/>
      <c r="DT115" s="581"/>
      <c r="DU115" s="581"/>
      <c r="DV115" s="581"/>
      <c r="DW115" s="581"/>
      <c r="DX115" s="581"/>
      <c r="DY115" s="581"/>
      <c r="DZ115" s="581"/>
      <c r="EA115" s="581"/>
      <c r="EB115" s="581"/>
      <c r="EC115" s="581"/>
      <c r="ED115" s="581"/>
      <c r="EE115" s="581"/>
      <c r="EF115" s="581"/>
      <c r="EG115" s="581"/>
      <c r="EH115" s="581"/>
      <c r="EI115" s="581"/>
      <c r="EJ115" s="581"/>
      <c r="EK115" s="581"/>
      <c r="EL115" s="581"/>
      <c r="EM115" s="581"/>
      <c r="EN115" s="581"/>
      <c r="EO115" s="581"/>
      <c r="EP115" s="581"/>
      <c r="EQ115" s="581"/>
      <c r="ER115" s="581"/>
      <c r="ES115" s="581"/>
      <c r="ET115" s="581"/>
      <c r="EU115" s="581"/>
      <c r="EV115" s="581"/>
      <c r="EW115" s="581"/>
      <c r="EX115" s="581"/>
      <c r="EY115" s="581"/>
      <c r="EZ115" s="581"/>
      <c r="FA115" s="581"/>
      <c r="FB115" s="581"/>
      <c r="FC115" s="581"/>
      <c r="FD115" s="581"/>
      <c r="FE115" s="581"/>
      <c r="FF115" s="581"/>
      <c r="FG115" s="581"/>
      <c r="FH115" s="581"/>
      <c r="FI115" s="581"/>
      <c r="FJ115" s="581"/>
      <c r="FK115" s="581"/>
      <c r="FL115" s="581"/>
      <c r="FM115" s="581"/>
      <c r="FN115" s="581"/>
      <c r="FO115" s="581"/>
      <c r="FP115" s="581"/>
      <c r="FQ115" s="581"/>
      <c r="FR115" s="581"/>
      <c r="FS115" s="581"/>
      <c r="FT115" s="581"/>
      <c r="FU115" s="581"/>
      <c r="FV115" s="581"/>
      <c r="FW115" s="581"/>
      <c r="FX115" s="581"/>
      <c r="FY115" s="581"/>
      <c r="FZ115" s="581"/>
      <c r="GA115" s="581"/>
      <c r="GB115" s="581"/>
      <c r="GC115" s="581"/>
      <c r="GD115" s="581"/>
      <c r="GE115" s="581"/>
      <c r="GF115" s="581"/>
      <c r="GG115" s="581"/>
      <c r="GH115" s="581"/>
      <c r="GI115" s="581"/>
      <c r="GJ115" s="581"/>
      <c r="GK115" s="581"/>
      <c r="GL115" s="581"/>
      <c r="GM115" s="581"/>
      <c r="GN115" s="581"/>
      <c r="GO115" s="581"/>
      <c r="GP115" s="581"/>
      <c r="GQ115" s="581"/>
      <c r="GR115" s="581"/>
      <c r="GS115" s="581"/>
      <c r="GT115" s="581"/>
      <c r="GU115" s="581"/>
      <c r="GV115" s="581"/>
      <c r="GW115" s="581"/>
      <c r="GX115" s="581"/>
      <c r="GY115" s="581"/>
      <c r="GZ115" s="581"/>
      <c r="HA115" s="581"/>
      <c r="HB115" s="581"/>
      <c r="HC115" s="581"/>
      <c r="HD115" s="581"/>
      <c r="HE115" s="581"/>
      <c r="HF115" s="581"/>
      <c r="HG115" s="581"/>
      <c r="HH115" s="581"/>
      <c r="HI115" s="581"/>
      <c r="HJ115" s="581"/>
      <c r="HK115" s="581"/>
      <c r="HL115" s="581"/>
      <c r="HM115" s="581"/>
      <c r="HN115" s="581"/>
      <c r="HO115" s="581"/>
      <c r="HP115" s="581"/>
      <c r="HQ115" s="581"/>
      <c r="HR115" s="581"/>
      <c r="HS115" s="581"/>
      <c r="HT115" s="581"/>
      <c r="HU115" s="581"/>
      <c r="HV115" s="581"/>
      <c r="HW115" s="581"/>
      <c r="HX115" s="581"/>
      <c r="HY115" s="581"/>
      <c r="HZ115" s="581"/>
      <c r="IA115" s="581"/>
      <c r="IB115" s="581"/>
      <c r="IC115" s="581"/>
      <c r="ID115" s="581"/>
      <c r="IE115" s="581"/>
      <c r="IF115" s="581"/>
      <c r="IG115" s="581"/>
      <c r="IH115" s="581"/>
      <c r="II115" s="581"/>
      <c r="IJ115" s="581"/>
      <c r="IK115" s="581"/>
      <c r="IL115" s="581"/>
      <c r="IM115" s="581"/>
      <c r="IN115" s="581"/>
      <c r="IO115" s="581"/>
      <c r="IP115" s="581"/>
      <c r="IQ115" s="581"/>
      <c r="IR115" s="581"/>
      <c r="IS115" s="581"/>
      <c r="IT115" s="581"/>
      <c r="IU115" s="581"/>
      <c r="IV115" s="581"/>
      <c r="IW115" s="581"/>
      <c r="IX115" s="581"/>
      <c r="IY115" s="581"/>
      <c r="IZ115" s="581"/>
      <c r="JA115" s="581"/>
      <c r="JB115" s="581"/>
      <c r="JC115" s="581"/>
      <c r="JD115" s="581"/>
      <c r="JE115" s="581"/>
      <c r="JF115" s="581"/>
      <c r="JG115" s="581"/>
      <c r="JH115" s="581"/>
      <c r="JI115" s="581"/>
      <c r="JJ115" s="581"/>
      <c r="JK115" s="581"/>
      <c r="JL115" s="581"/>
      <c r="JM115" s="581"/>
    </row>
    <row r="116" spans="1:273">
      <c r="A116" s="627"/>
      <c r="B116" s="614"/>
      <c r="C116" s="628"/>
      <c r="D116" s="626" t="s">
        <v>50</v>
      </c>
      <c r="E116" s="435"/>
      <c r="F116" s="434"/>
      <c r="G116" s="429"/>
      <c r="H116" s="582"/>
    </row>
    <row r="117" spans="1:273">
      <c r="A117" s="627"/>
      <c r="B117" s="614"/>
      <c r="C117" s="628"/>
      <c r="D117" s="626" t="s">
        <v>51</v>
      </c>
      <c r="E117" s="435"/>
      <c r="F117" s="434"/>
      <c r="G117" s="429"/>
      <c r="H117" s="582"/>
    </row>
    <row r="118" spans="1:273">
      <c r="A118" s="627"/>
      <c r="B118" s="614"/>
      <c r="C118" s="628"/>
      <c r="D118" s="626" t="s">
        <v>52</v>
      </c>
      <c r="E118" s="435"/>
      <c r="F118" s="434"/>
      <c r="G118" s="429"/>
      <c r="H118" s="582"/>
    </row>
    <row r="119" spans="1:273">
      <c r="A119" s="627"/>
      <c r="B119" s="614"/>
      <c r="C119" s="628"/>
      <c r="D119" s="626" t="s">
        <v>53</v>
      </c>
      <c r="E119" s="435"/>
      <c r="F119" s="434"/>
      <c r="G119" s="429"/>
      <c r="H119" s="582"/>
    </row>
    <row r="120" spans="1:273" s="444" customFormat="1" ht="15" customHeight="1">
      <c r="A120" s="619">
        <v>1.6</v>
      </c>
      <c r="B120" s="609"/>
      <c r="C120" s="620"/>
      <c r="D120" s="1181" t="s">
        <v>705</v>
      </c>
      <c r="E120" s="1182"/>
      <c r="F120" s="630"/>
      <c r="G120" s="630"/>
      <c r="H120" s="598"/>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c r="EL120" s="581"/>
      <c r="EM120" s="581"/>
      <c r="EN120" s="581"/>
      <c r="EO120" s="581"/>
      <c r="EP120" s="581"/>
      <c r="EQ120" s="581"/>
      <c r="ER120" s="581"/>
      <c r="ES120" s="581"/>
      <c r="ET120" s="581"/>
      <c r="EU120" s="581"/>
      <c r="EV120" s="581"/>
      <c r="EW120" s="581"/>
      <c r="EX120" s="581"/>
      <c r="EY120" s="581"/>
      <c r="EZ120" s="581"/>
      <c r="FA120" s="581"/>
      <c r="FB120" s="581"/>
      <c r="FC120" s="581"/>
      <c r="FD120" s="581"/>
      <c r="FE120" s="581"/>
      <c r="FF120" s="581"/>
      <c r="FG120" s="581"/>
      <c r="FH120" s="581"/>
      <c r="FI120" s="581"/>
      <c r="FJ120" s="581"/>
      <c r="FK120" s="581"/>
      <c r="FL120" s="581"/>
      <c r="FM120" s="581"/>
      <c r="FN120" s="581"/>
      <c r="FO120" s="581"/>
      <c r="FP120" s="581"/>
      <c r="FQ120" s="581"/>
      <c r="FR120" s="581"/>
      <c r="FS120" s="581"/>
      <c r="FT120" s="581"/>
      <c r="FU120" s="581"/>
      <c r="FV120" s="581"/>
      <c r="FW120" s="581"/>
      <c r="FX120" s="581"/>
      <c r="FY120" s="581"/>
      <c r="FZ120" s="581"/>
      <c r="GA120" s="581"/>
      <c r="GB120" s="581"/>
      <c r="GC120" s="581"/>
      <c r="GD120" s="581"/>
      <c r="GE120" s="581"/>
      <c r="GF120" s="581"/>
      <c r="GG120" s="581"/>
      <c r="GH120" s="581"/>
      <c r="GI120" s="581"/>
      <c r="GJ120" s="581"/>
      <c r="GK120" s="581"/>
      <c r="GL120" s="581"/>
      <c r="GM120" s="581"/>
      <c r="GN120" s="581"/>
      <c r="GO120" s="581"/>
      <c r="GP120" s="581"/>
      <c r="GQ120" s="581"/>
      <c r="GR120" s="581"/>
      <c r="GS120" s="581"/>
      <c r="GT120" s="581"/>
      <c r="GU120" s="581"/>
      <c r="GV120" s="581"/>
      <c r="GW120" s="581"/>
      <c r="GX120" s="581"/>
      <c r="GY120" s="581"/>
      <c r="GZ120" s="581"/>
      <c r="HA120" s="581"/>
      <c r="HB120" s="581"/>
      <c r="HC120" s="581"/>
      <c r="HD120" s="581"/>
      <c r="HE120" s="581"/>
      <c r="HF120" s="581"/>
      <c r="HG120" s="581"/>
      <c r="HH120" s="581"/>
      <c r="HI120" s="581"/>
      <c r="HJ120" s="581"/>
      <c r="HK120" s="581"/>
      <c r="HL120" s="581"/>
      <c r="HM120" s="581"/>
      <c r="HN120" s="581"/>
      <c r="HO120" s="581"/>
      <c r="HP120" s="581"/>
      <c r="HQ120" s="581"/>
      <c r="HR120" s="581"/>
      <c r="HS120" s="581"/>
      <c r="HT120" s="581"/>
      <c r="HU120" s="581"/>
      <c r="HV120" s="581"/>
      <c r="HW120" s="581"/>
      <c r="HX120" s="581"/>
      <c r="HY120" s="581"/>
      <c r="HZ120" s="581"/>
      <c r="IA120" s="581"/>
      <c r="IB120" s="581"/>
      <c r="IC120" s="581"/>
      <c r="ID120" s="581"/>
      <c r="IE120" s="581"/>
      <c r="IF120" s="581"/>
      <c r="IG120" s="581"/>
      <c r="IH120" s="581"/>
      <c r="II120" s="581"/>
      <c r="IJ120" s="581"/>
      <c r="IK120" s="581"/>
      <c r="IL120" s="581"/>
      <c r="IM120" s="581"/>
      <c r="IN120" s="581"/>
      <c r="IO120" s="581"/>
      <c r="IP120" s="581"/>
      <c r="IQ120" s="581"/>
      <c r="IR120" s="581"/>
      <c r="IS120" s="581"/>
      <c r="IT120" s="581"/>
      <c r="IU120" s="581"/>
      <c r="IV120" s="581"/>
      <c r="IW120" s="581"/>
      <c r="IX120" s="581"/>
      <c r="IY120" s="581"/>
      <c r="IZ120" s="581"/>
      <c r="JA120" s="581"/>
      <c r="JB120" s="581"/>
      <c r="JC120" s="581"/>
      <c r="JD120" s="581"/>
      <c r="JE120" s="581"/>
      <c r="JF120" s="581"/>
      <c r="JG120" s="581"/>
      <c r="JH120" s="581"/>
      <c r="JI120" s="581"/>
      <c r="JJ120" s="581"/>
      <c r="JK120" s="581"/>
      <c r="JL120" s="581"/>
      <c r="JM120" s="581"/>
    </row>
    <row r="121" spans="1:273" s="444" customFormat="1" ht="48.75" customHeight="1">
      <c r="A121" s="619" t="s">
        <v>484</v>
      </c>
      <c r="B121" s="606" t="s">
        <v>706</v>
      </c>
      <c r="C121" s="602"/>
      <c r="D121" s="1179" t="s">
        <v>707</v>
      </c>
      <c r="E121" s="1180"/>
      <c r="F121" s="579"/>
      <c r="G121" s="579"/>
      <c r="H121" s="598"/>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581"/>
      <c r="AY121" s="581"/>
      <c r="AZ121" s="581"/>
      <c r="BA121" s="581"/>
      <c r="BB121" s="581"/>
      <c r="BC121" s="581"/>
      <c r="BD121" s="581"/>
      <c r="BE121" s="581"/>
      <c r="BF121" s="581"/>
      <c r="BG121" s="581"/>
      <c r="BH121" s="581"/>
      <c r="BI121" s="581"/>
      <c r="BJ121" s="581"/>
      <c r="BK121" s="581"/>
      <c r="BL121" s="581"/>
      <c r="BM121" s="581"/>
      <c r="BN121" s="581"/>
      <c r="BO121" s="581"/>
      <c r="BP121" s="581"/>
      <c r="BQ121" s="581"/>
      <c r="BR121" s="581"/>
      <c r="BS121" s="581"/>
      <c r="BT121" s="581"/>
      <c r="BU121" s="581"/>
      <c r="BV121" s="581"/>
      <c r="BW121" s="581"/>
      <c r="BX121" s="581"/>
      <c r="BY121" s="581"/>
      <c r="BZ121" s="581"/>
      <c r="CA121" s="581"/>
      <c r="CB121" s="581"/>
      <c r="CC121" s="581"/>
      <c r="CD121" s="581"/>
      <c r="CE121" s="581"/>
      <c r="CF121" s="581"/>
      <c r="CG121" s="581"/>
      <c r="CH121" s="581"/>
      <c r="CI121" s="581"/>
      <c r="CJ121" s="581"/>
      <c r="CK121" s="581"/>
      <c r="CL121" s="581"/>
      <c r="CM121" s="581"/>
      <c r="CN121" s="581"/>
      <c r="CO121" s="581"/>
      <c r="CP121" s="581"/>
      <c r="CQ121" s="581"/>
      <c r="CR121" s="581"/>
      <c r="CS121" s="581"/>
      <c r="CT121" s="581"/>
      <c r="CU121" s="581"/>
      <c r="CV121" s="581"/>
      <c r="CW121" s="581"/>
      <c r="CX121" s="581"/>
      <c r="CY121" s="581"/>
      <c r="CZ121" s="581"/>
      <c r="DA121" s="581"/>
      <c r="DB121" s="581"/>
      <c r="DC121" s="581"/>
      <c r="DD121" s="581"/>
      <c r="DE121" s="581"/>
      <c r="DF121" s="581"/>
      <c r="DG121" s="581"/>
      <c r="DH121" s="581"/>
      <c r="DI121" s="581"/>
      <c r="DJ121" s="581"/>
      <c r="DK121" s="581"/>
      <c r="DL121" s="581"/>
      <c r="DM121" s="581"/>
      <c r="DN121" s="581"/>
      <c r="DO121" s="581"/>
      <c r="DP121" s="581"/>
      <c r="DQ121" s="581"/>
      <c r="DR121" s="581"/>
      <c r="DS121" s="581"/>
      <c r="DT121" s="581"/>
      <c r="DU121" s="581"/>
      <c r="DV121" s="581"/>
      <c r="DW121" s="581"/>
      <c r="DX121" s="581"/>
      <c r="DY121" s="581"/>
      <c r="DZ121" s="581"/>
      <c r="EA121" s="581"/>
      <c r="EB121" s="581"/>
      <c r="EC121" s="581"/>
      <c r="ED121" s="581"/>
      <c r="EE121" s="581"/>
      <c r="EF121" s="581"/>
      <c r="EG121" s="581"/>
      <c r="EH121" s="581"/>
      <c r="EI121" s="581"/>
      <c r="EJ121" s="581"/>
      <c r="EK121" s="581"/>
      <c r="EL121" s="581"/>
      <c r="EM121" s="581"/>
      <c r="EN121" s="581"/>
      <c r="EO121" s="581"/>
      <c r="EP121" s="581"/>
      <c r="EQ121" s="581"/>
      <c r="ER121" s="581"/>
      <c r="ES121" s="581"/>
      <c r="ET121" s="581"/>
      <c r="EU121" s="581"/>
      <c r="EV121" s="581"/>
      <c r="EW121" s="581"/>
      <c r="EX121" s="581"/>
      <c r="EY121" s="581"/>
      <c r="EZ121" s="581"/>
      <c r="FA121" s="581"/>
      <c r="FB121" s="581"/>
      <c r="FC121" s="581"/>
      <c r="FD121" s="581"/>
      <c r="FE121" s="581"/>
      <c r="FF121" s="581"/>
      <c r="FG121" s="581"/>
      <c r="FH121" s="581"/>
      <c r="FI121" s="581"/>
      <c r="FJ121" s="581"/>
      <c r="FK121" s="581"/>
      <c r="FL121" s="581"/>
      <c r="FM121" s="581"/>
      <c r="FN121" s="581"/>
      <c r="FO121" s="581"/>
      <c r="FP121" s="581"/>
      <c r="FQ121" s="581"/>
      <c r="FR121" s="581"/>
      <c r="FS121" s="581"/>
      <c r="FT121" s="581"/>
      <c r="FU121" s="581"/>
      <c r="FV121" s="581"/>
      <c r="FW121" s="581"/>
      <c r="FX121" s="581"/>
      <c r="FY121" s="581"/>
      <c r="FZ121" s="581"/>
      <c r="GA121" s="581"/>
      <c r="GB121" s="581"/>
      <c r="GC121" s="581"/>
      <c r="GD121" s="581"/>
      <c r="GE121" s="581"/>
      <c r="GF121" s="581"/>
      <c r="GG121" s="581"/>
      <c r="GH121" s="581"/>
      <c r="GI121" s="581"/>
      <c r="GJ121" s="581"/>
      <c r="GK121" s="581"/>
      <c r="GL121" s="581"/>
      <c r="GM121" s="581"/>
      <c r="GN121" s="581"/>
      <c r="GO121" s="581"/>
      <c r="GP121" s="581"/>
      <c r="GQ121" s="581"/>
      <c r="GR121" s="581"/>
      <c r="GS121" s="581"/>
      <c r="GT121" s="581"/>
      <c r="GU121" s="581"/>
      <c r="GV121" s="581"/>
      <c r="GW121" s="581"/>
      <c r="GX121" s="581"/>
      <c r="GY121" s="581"/>
      <c r="GZ121" s="581"/>
      <c r="HA121" s="581"/>
      <c r="HB121" s="581"/>
      <c r="HC121" s="581"/>
      <c r="HD121" s="581"/>
      <c r="HE121" s="581"/>
      <c r="HF121" s="581"/>
      <c r="HG121" s="581"/>
      <c r="HH121" s="581"/>
      <c r="HI121" s="581"/>
      <c r="HJ121" s="581"/>
      <c r="HK121" s="581"/>
      <c r="HL121" s="581"/>
      <c r="HM121" s="581"/>
      <c r="HN121" s="581"/>
      <c r="HO121" s="581"/>
      <c r="HP121" s="581"/>
      <c r="HQ121" s="581"/>
      <c r="HR121" s="581"/>
      <c r="HS121" s="581"/>
      <c r="HT121" s="581"/>
      <c r="HU121" s="581"/>
      <c r="HV121" s="581"/>
      <c r="HW121" s="581"/>
      <c r="HX121" s="581"/>
      <c r="HY121" s="581"/>
      <c r="HZ121" s="581"/>
      <c r="IA121" s="581"/>
      <c r="IB121" s="581"/>
      <c r="IC121" s="581"/>
      <c r="ID121" s="581"/>
      <c r="IE121" s="581"/>
      <c r="IF121" s="581"/>
      <c r="IG121" s="581"/>
      <c r="IH121" s="581"/>
      <c r="II121" s="581"/>
      <c r="IJ121" s="581"/>
      <c r="IK121" s="581"/>
      <c r="IL121" s="581"/>
      <c r="IM121" s="581"/>
      <c r="IN121" s="581"/>
      <c r="IO121" s="581"/>
      <c r="IP121" s="581"/>
      <c r="IQ121" s="581"/>
      <c r="IR121" s="581"/>
      <c r="IS121" s="581"/>
      <c r="IT121" s="581"/>
      <c r="IU121" s="581"/>
      <c r="IV121" s="581"/>
      <c r="IW121" s="581"/>
      <c r="IX121" s="581"/>
      <c r="IY121" s="581"/>
      <c r="IZ121" s="581"/>
      <c r="JA121" s="581"/>
      <c r="JB121" s="581"/>
      <c r="JC121" s="581"/>
      <c r="JD121" s="581"/>
      <c r="JE121" s="581"/>
      <c r="JF121" s="581"/>
      <c r="JG121" s="581"/>
      <c r="JH121" s="581"/>
      <c r="JI121" s="581"/>
      <c r="JJ121" s="581"/>
      <c r="JK121" s="581"/>
      <c r="JL121" s="581"/>
      <c r="JM121" s="581"/>
    </row>
    <row r="122" spans="1:273" s="444" customFormat="1">
      <c r="A122" s="623"/>
      <c r="B122" s="610"/>
      <c r="C122" s="624"/>
      <c r="D122" s="626" t="s">
        <v>49</v>
      </c>
      <c r="E122" s="435"/>
      <c r="F122" s="434"/>
      <c r="G122" s="429"/>
      <c r="H122" s="598"/>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c r="CE122" s="581"/>
      <c r="CF122" s="581"/>
      <c r="CG122" s="581"/>
      <c r="CH122" s="581"/>
      <c r="CI122" s="581"/>
      <c r="CJ122" s="581"/>
      <c r="CK122" s="581"/>
      <c r="CL122" s="581"/>
      <c r="CM122" s="581"/>
      <c r="CN122" s="581"/>
      <c r="CO122" s="581"/>
      <c r="CP122" s="581"/>
      <c r="CQ122" s="581"/>
      <c r="CR122" s="581"/>
      <c r="CS122" s="581"/>
      <c r="CT122" s="581"/>
      <c r="CU122" s="581"/>
      <c r="CV122" s="581"/>
      <c r="CW122" s="581"/>
      <c r="CX122" s="581"/>
      <c r="CY122" s="581"/>
      <c r="CZ122" s="581"/>
      <c r="DA122" s="581"/>
      <c r="DB122" s="581"/>
      <c r="DC122" s="581"/>
      <c r="DD122" s="581"/>
      <c r="DE122" s="581"/>
      <c r="DF122" s="581"/>
      <c r="DG122" s="581"/>
      <c r="DH122" s="581"/>
      <c r="DI122" s="581"/>
      <c r="DJ122" s="581"/>
      <c r="DK122" s="581"/>
      <c r="DL122" s="581"/>
      <c r="DM122" s="581"/>
      <c r="DN122" s="581"/>
      <c r="DO122" s="581"/>
      <c r="DP122" s="581"/>
      <c r="DQ122" s="581"/>
      <c r="DR122" s="581"/>
      <c r="DS122" s="581"/>
      <c r="DT122" s="581"/>
      <c r="DU122" s="581"/>
      <c r="DV122" s="581"/>
      <c r="DW122" s="581"/>
      <c r="DX122" s="581"/>
      <c r="DY122" s="581"/>
      <c r="DZ122" s="581"/>
      <c r="EA122" s="581"/>
      <c r="EB122" s="581"/>
      <c r="EC122" s="581"/>
      <c r="ED122" s="581"/>
      <c r="EE122" s="581"/>
      <c r="EF122" s="581"/>
      <c r="EG122" s="581"/>
      <c r="EH122" s="581"/>
      <c r="EI122" s="581"/>
      <c r="EJ122" s="581"/>
      <c r="EK122" s="581"/>
      <c r="EL122" s="581"/>
      <c r="EM122" s="581"/>
      <c r="EN122" s="581"/>
      <c r="EO122" s="581"/>
      <c r="EP122" s="581"/>
      <c r="EQ122" s="581"/>
      <c r="ER122" s="581"/>
      <c r="ES122" s="581"/>
      <c r="ET122" s="581"/>
      <c r="EU122" s="581"/>
      <c r="EV122" s="581"/>
      <c r="EW122" s="581"/>
      <c r="EX122" s="581"/>
      <c r="EY122" s="581"/>
      <c r="EZ122" s="581"/>
      <c r="FA122" s="581"/>
      <c r="FB122" s="581"/>
      <c r="FC122" s="581"/>
      <c r="FD122" s="581"/>
      <c r="FE122" s="581"/>
      <c r="FF122" s="581"/>
      <c r="FG122" s="581"/>
      <c r="FH122" s="581"/>
      <c r="FI122" s="581"/>
      <c r="FJ122" s="581"/>
      <c r="FK122" s="581"/>
      <c r="FL122" s="581"/>
      <c r="FM122" s="581"/>
      <c r="FN122" s="581"/>
      <c r="FO122" s="581"/>
      <c r="FP122" s="581"/>
      <c r="FQ122" s="581"/>
      <c r="FR122" s="581"/>
      <c r="FS122" s="581"/>
      <c r="FT122" s="581"/>
      <c r="FU122" s="581"/>
      <c r="FV122" s="581"/>
      <c r="FW122" s="581"/>
      <c r="FX122" s="581"/>
      <c r="FY122" s="581"/>
      <c r="FZ122" s="581"/>
      <c r="GA122" s="581"/>
      <c r="GB122" s="581"/>
      <c r="GC122" s="581"/>
      <c r="GD122" s="581"/>
      <c r="GE122" s="581"/>
      <c r="GF122" s="581"/>
      <c r="GG122" s="581"/>
      <c r="GH122" s="581"/>
      <c r="GI122" s="581"/>
      <c r="GJ122" s="581"/>
      <c r="GK122" s="581"/>
      <c r="GL122" s="581"/>
      <c r="GM122" s="581"/>
      <c r="GN122" s="581"/>
      <c r="GO122" s="581"/>
      <c r="GP122" s="581"/>
      <c r="GQ122" s="581"/>
      <c r="GR122" s="581"/>
      <c r="GS122" s="581"/>
      <c r="GT122" s="581"/>
      <c r="GU122" s="581"/>
      <c r="GV122" s="581"/>
      <c r="GW122" s="581"/>
      <c r="GX122" s="581"/>
      <c r="GY122" s="581"/>
      <c r="GZ122" s="581"/>
      <c r="HA122" s="581"/>
      <c r="HB122" s="581"/>
      <c r="HC122" s="581"/>
      <c r="HD122" s="581"/>
      <c r="HE122" s="581"/>
      <c r="HF122" s="581"/>
      <c r="HG122" s="581"/>
      <c r="HH122" s="581"/>
      <c r="HI122" s="581"/>
      <c r="HJ122" s="581"/>
      <c r="HK122" s="581"/>
      <c r="HL122" s="581"/>
      <c r="HM122" s="581"/>
      <c r="HN122" s="581"/>
      <c r="HO122" s="581"/>
      <c r="HP122" s="581"/>
      <c r="HQ122" s="581"/>
      <c r="HR122" s="581"/>
      <c r="HS122" s="581"/>
      <c r="HT122" s="581"/>
      <c r="HU122" s="581"/>
      <c r="HV122" s="581"/>
      <c r="HW122" s="581"/>
      <c r="HX122" s="581"/>
      <c r="HY122" s="581"/>
      <c r="HZ122" s="581"/>
      <c r="IA122" s="581"/>
      <c r="IB122" s="581"/>
      <c r="IC122" s="581"/>
      <c r="ID122" s="581"/>
      <c r="IE122" s="581"/>
      <c r="IF122" s="581"/>
      <c r="IG122" s="581"/>
      <c r="IH122" s="581"/>
      <c r="II122" s="581"/>
      <c r="IJ122" s="581"/>
      <c r="IK122" s="581"/>
      <c r="IL122" s="581"/>
      <c r="IM122" s="581"/>
      <c r="IN122" s="581"/>
      <c r="IO122" s="581"/>
      <c r="IP122" s="581"/>
      <c r="IQ122" s="581"/>
      <c r="IR122" s="581"/>
      <c r="IS122" s="581"/>
      <c r="IT122" s="581"/>
      <c r="IU122" s="581"/>
      <c r="IV122" s="581"/>
      <c r="IW122" s="581"/>
      <c r="IX122" s="581"/>
      <c r="IY122" s="581"/>
      <c r="IZ122" s="581"/>
      <c r="JA122" s="581"/>
      <c r="JB122" s="581"/>
      <c r="JC122" s="581"/>
      <c r="JD122" s="581"/>
      <c r="JE122" s="581"/>
      <c r="JF122" s="581"/>
      <c r="JG122" s="581"/>
      <c r="JH122" s="581"/>
      <c r="JI122" s="581"/>
      <c r="JJ122" s="581"/>
      <c r="JK122" s="581"/>
      <c r="JL122" s="581"/>
      <c r="JM122" s="581"/>
    </row>
    <row r="123" spans="1:273">
      <c r="A123" s="627"/>
      <c r="B123" s="614"/>
      <c r="C123" s="628"/>
      <c r="D123" s="626" t="s">
        <v>50</v>
      </c>
      <c r="E123" s="435"/>
      <c r="F123" s="434"/>
      <c r="G123" s="429"/>
      <c r="H123" s="582"/>
    </row>
    <row r="124" spans="1:273">
      <c r="A124" s="627"/>
      <c r="B124" s="614"/>
      <c r="C124" s="628"/>
      <c r="D124" s="626" t="s">
        <v>51</v>
      </c>
      <c r="E124" s="435"/>
      <c r="F124" s="434"/>
      <c r="G124" s="429"/>
      <c r="H124" s="582"/>
    </row>
    <row r="125" spans="1:273">
      <c r="A125" s="627"/>
      <c r="B125" s="614"/>
      <c r="C125" s="628"/>
      <c r="D125" s="626" t="s">
        <v>52</v>
      </c>
      <c r="E125" s="435"/>
      <c r="F125" s="434"/>
      <c r="G125" s="429"/>
      <c r="H125" s="582"/>
    </row>
    <row r="126" spans="1:273">
      <c r="A126" s="627"/>
      <c r="B126" s="614"/>
      <c r="C126" s="628"/>
      <c r="D126" s="626" t="s">
        <v>53</v>
      </c>
      <c r="E126" s="435"/>
      <c r="F126" s="434"/>
      <c r="G126" s="429"/>
      <c r="H126" s="582"/>
    </row>
    <row r="127" spans="1:273" s="444" customFormat="1" ht="54.75" customHeight="1">
      <c r="A127" s="619" t="s">
        <v>490</v>
      </c>
      <c r="B127" s="606" t="s">
        <v>708</v>
      </c>
      <c r="C127" s="602"/>
      <c r="D127" s="1179" t="s">
        <v>709</v>
      </c>
      <c r="E127" s="1180"/>
      <c r="F127" s="579"/>
      <c r="G127" s="579"/>
      <c r="H127" s="598"/>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581"/>
      <c r="CA127" s="581"/>
      <c r="CB127" s="581"/>
      <c r="CC127" s="581"/>
      <c r="CD127" s="581"/>
      <c r="CE127" s="581"/>
      <c r="CF127" s="581"/>
      <c r="CG127" s="581"/>
      <c r="CH127" s="581"/>
      <c r="CI127" s="581"/>
      <c r="CJ127" s="581"/>
      <c r="CK127" s="581"/>
      <c r="CL127" s="581"/>
      <c r="CM127" s="581"/>
      <c r="CN127" s="581"/>
      <c r="CO127" s="581"/>
      <c r="CP127" s="581"/>
      <c r="CQ127" s="581"/>
      <c r="CR127" s="581"/>
      <c r="CS127" s="581"/>
      <c r="CT127" s="581"/>
      <c r="CU127" s="581"/>
      <c r="CV127" s="581"/>
      <c r="CW127" s="581"/>
      <c r="CX127" s="581"/>
      <c r="CY127" s="581"/>
      <c r="CZ127" s="581"/>
      <c r="DA127" s="581"/>
      <c r="DB127" s="581"/>
      <c r="DC127" s="581"/>
      <c r="DD127" s="581"/>
      <c r="DE127" s="581"/>
      <c r="DF127" s="581"/>
      <c r="DG127" s="581"/>
      <c r="DH127" s="581"/>
      <c r="DI127" s="581"/>
      <c r="DJ127" s="581"/>
      <c r="DK127" s="581"/>
      <c r="DL127" s="581"/>
      <c r="DM127" s="581"/>
      <c r="DN127" s="581"/>
      <c r="DO127" s="581"/>
      <c r="DP127" s="581"/>
      <c r="DQ127" s="581"/>
      <c r="DR127" s="581"/>
      <c r="DS127" s="581"/>
      <c r="DT127" s="581"/>
      <c r="DU127" s="581"/>
      <c r="DV127" s="581"/>
      <c r="DW127" s="581"/>
      <c r="DX127" s="581"/>
      <c r="DY127" s="581"/>
      <c r="DZ127" s="581"/>
      <c r="EA127" s="581"/>
      <c r="EB127" s="581"/>
      <c r="EC127" s="581"/>
      <c r="ED127" s="581"/>
      <c r="EE127" s="581"/>
      <c r="EF127" s="581"/>
      <c r="EG127" s="581"/>
      <c r="EH127" s="581"/>
      <c r="EI127" s="581"/>
      <c r="EJ127" s="581"/>
      <c r="EK127" s="581"/>
      <c r="EL127" s="581"/>
      <c r="EM127" s="581"/>
      <c r="EN127" s="581"/>
      <c r="EO127" s="581"/>
      <c r="EP127" s="581"/>
      <c r="EQ127" s="581"/>
      <c r="ER127" s="581"/>
      <c r="ES127" s="581"/>
      <c r="ET127" s="581"/>
      <c r="EU127" s="581"/>
      <c r="EV127" s="581"/>
      <c r="EW127" s="581"/>
      <c r="EX127" s="581"/>
      <c r="EY127" s="581"/>
      <c r="EZ127" s="581"/>
      <c r="FA127" s="581"/>
      <c r="FB127" s="581"/>
      <c r="FC127" s="581"/>
      <c r="FD127" s="581"/>
      <c r="FE127" s="581"/>
      <c r="FF127" s="581"/>
      <c r="FG127" s="581"/>
      <c r="FH127" s="581"/>
      <c r="FI127" s="581"/>
      <c r="FJ127" s="581"/>
      <c r="FK127" s="581"/>
      <c r="FL127" s="581"/>
      <c r="FM127" s="581"/>
      <c r="FN127" s="581"/>
      <c r="FO127" s="581"/>
      <c r="FP127" s="581"/>
      <c r="FQ127" s="581"/>
      <c r="FR127" s="581"/>
      <c r="FS127" s="581"/>
      <c r="FT127" s="581"/>
      <c r="FU127" s="581"/>
      <c r="FV127" s="581"/>
      <c r="FW127" s="581"/>
      <c r="FX127" s="581"/>
      <c r="FY127" s="581"/>
      <c r="FZ127" s="581"/>
      <c r="GA127" s="581"/>
      <c r="GB127" s="581"/>
      <c r="GC127" s="581"/>
      <c r="GD127" s="581"/>
      <c r="GE127" s="581"/>
      <c r="GF127" s="581"/>
      <c r="GG127" s="581"/>
      <c r="GH127" s="581"/>
      <c r="GI127" s="581"/>
      <c r="GJ127" s="581"/>
      <c r="GK127" s="581"/>
      <c r="GL127" s="581"/>
      <c r="GM127" s="581"/>
      <c r="GN127" s="581"/>
      <c r="GO127" s="581"/>
      <c r="GP127" s="581"/>
      <c r="GQ127" s="581"/>
      <c r="GR127" s="581"/>
      <c r="GS127" s="581"/>
      <c r="GT127" s="581"/>
      <c r="GU127" s="581"/>
      <c r="GV127" s="581"/>
      <c r="GW127" s="581"/>
      <c r="GX127" s="581"/>
      <c r="GY127" s="581"/>
      <c r="GZ127" s="581"/>
      <c r="HA127" s="581"/>
      <c r="HB127" s="581"/>
      <c r="HC127" s="581"/>
      <c r="HD127" s="581"/>
      <c r="HE127" s="581"/>
      <c r="HF127" s="581"/>
      <c r="HG127" s="581"/>
      <c r="HH127" s="581"/>
      <c r="HI127" s="581"/>
      <c r="HJ127" s="581"/>
      <c r="HK127" s="581"/>
      <c r="HL127" s="581"/>
      <c r="HM127" s="581"/>
      <c r="HN127" s="581"/>
      <c r="HO127" s="581"/>
      <c r="HP127" s="581"/>
      <c r="HQ127" s="581"/>
      <c r="HR127" s="581"/>
      <c r="HS127" s="581"/>
      <c r="HT127" s="581"/>
      <c r="HU127" s="581"/>
      <c r="HV127" s="581"/>
      <c r="HW127" s="581"/>
      <c r="HX127" s="581"/>
      <c r="HY127" s="581"/>
      <c r="HZ127" s="581"/>
      <c r="IA127" s="581"/>
      <c r="IB127" s="581"/>
      <c r="IC127" s="581"/>
      <c r="ID127" s="581"/>
      <c r="IE127" s="581"/>
      <c r="IF127" s="581"/>
      <c r="IG127" s="581"/>
      <c r="IH127" s="581"/>
      <c r="II127" s="581"/>
      <c r="IJ127" s="581"/>
      <c r="IK127" s="581"/>
      <c r="IL127" s="581"/>
      <c r="IM127" s="581"/>
      <c r="IN127" s="581"/>
      <c r="IO127" s="581"/>
      <c r="IP127" s="581"/>
      <c r="IQ127" s="581"/>
      <c r="IR127" s="581"/>
      <c r="IS127" s="581"/>
      <c r="IT127" s="581"/>
      <c r="IU127" s="581"/>
      <c r="IV127" s="581"/>
      <c r="IW127" s="581"/>
      <c r="IX127" s="581"/>
      <c r="IY127" s="581"/>
      <c r="IZ127" s="581"/>
      <c r="JA127" s="581"/>
      <c r="JB127" s="581"/>
      <c r="JC127" s="581"/>
      <c r="JD127" s="581"/>
      <c r="JE127" s="581"/>
      <c r="JF127" s="581"/>
      <c r="JG127" s="581"/>
      <c r="JH127" s="581"/>
      <c r="JI127" s="581"/>
      <c r="JJ127" s="581"/>
      <c r="JK127" s="581"/>
      <c r="JL127" s="581"/>
      <c r="JM127" s="581"/>
    </row>
    <row r="128" spans="1:273" s="444" customFormat="1">
      <c r="A128" s="623"/>
      <c r="B128" s="610"/>
      <c r="C128" s="624"/>
      <c r="D128" s="626" t="s">
        <v>49</v>
      </c>
      <c r="E128" s="435"/>
      <c r="F128" s="434"/>
      <c r="G128" s="429"/>
      <c r="H128" s="598"/>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c r="CE128" s="581"/>
      <c r="CF128" s="581"/>
      <c r="CG128" s="581"/>
      <c r="CH128" s="581"/>
      <c r="CI128" s="581"/>
      <c r="CJ128" s="581"/>
      <c r="CK128" s="581"/>
      <c r="CL128" s="581"/>
      <c r="CM128" s="581"/>
      <c r="CN128" s="581"/>
      <c r="CO128" s="581"/>
      <c r="CP128" s="581"/>
      <c r="CQ128" s="581"/>
      <c r="CR128" s="581"/>
      <c r="CS128" s="581"/>
      <c r="CT128" s="581"/>
      <c r="CU128" s="581"/>
      <c r="CV128" s="581"/>
      <c r="CW128" s="581"/>
      <c r="CX128" s="581"/>
      <c r="CY128" s="581"/>
      <c r="CZ128" s="581"/>
      <c r="DA128" s="581"/>
      <c r="DB128" s="581"/>
      <c r="DC128" s="581"/>
      <c r="DD128" s="581"/>
      <c r="DE128" s="581"/>
      <c r="DF128" s="581"/>
      <c r="DG128" s="581"/>
      <c r="DH128" s="581"/>
      <c r="DI128" s="581"/>
      <c r="DJ128" s="581"/>
      <c r="DK128" s="581"/>
      <c r="DL128" s="581"/>
      <c r="DM128" s="581"/>
      <c r="DN128" s="581"/>
      <c r="DO128" s="581"/>
      <c r="DP128" s="581"/>
      <c r="DQ128" s="581"/>
      <c r="DR128" s="581"/>
      <c r="DS128" s="581"/>
      <c r="DT128" s="581"/>
      <c r="DU128" s="581"/>
      <c r="DV128" s="581"/>
      <c r="DW128" s="581"/>
      <c r="DX128" s="581"/>
      <c r="DY128" s="581"/>
      <c r="DZ128" s="581"/>
      <c r="EA128" s="581"/>
      <c r="EB128" s="581"/>
      <c r="EC128" s="581"/>
      <c r="ED128" s="581"/>
      <c r="EE128" s="581"/>
      <c r="EF128" s="581"/>
      <c r="EG128" s="581"/>
      <c r="EH128" s="581"/>
      <c r="EI128" s="581"/>
      <c r="EJ128" s="581"/>
      <c r="EK128" s="581"/>
      <c r="EL128" s="581"/>
      <c r="EM128" s="581"/>
      <c r="EN128" s="581"/>
      <c r="EO128" s="581"/>
      <c r="EP128" s="581"/>
      <c r="EQ128" s="581"/>
      <c r="ER128" s="581"/>
      <c r="ES128" s="581"/>
      <c r="ET128" s="581"/>
      <c r="EU128" s="581"/>
      <c r="EV128" s="581"/>
      <c r="EW128" s="581"/>
      <c r="EX128" s="581"/>
      <c r="EY128" s="581"/>
      <c r="EZ128" s="581"/>
      <c r="FA128" s="581"/>
      <c r="FB128" s="581"/>
      <c r="FC128" s="581"/>
      <c r="FD128" s="581"/>
      <c r="FE128" s="581"/>
      <c r="FF128" s="581"/>
      <c r="FG128" s="581"/>
      <c r="FH128" s="581"/>
      <c r="FI128" s="581"/>
      <c r="FJ128" s="581"/>
      <c r="FK128" s="581"/>
      <c r="FL128" s="581"/>
      <c r="FM128" s="581"/>
      <c r="FN128" s="581"/>
      <c r="FO128" s="581"/>
      <c r="FP128" s="581"/>
      <c r="FQ128" s="581"/>
      <c r="FR128" s="581"/>
      <c r="FS128" s="581"/>
      <c r="FT128" s="581"/>
      <c r="FU128" s="581"/>
      <c r="FV128" s="581"/>
      <c r="FW128" s="581"/>
      <c r="FX128" s="581"/>
      <c r="FY128" s="581"/>
      <c r="FZ128" s="581"/>
      <c r="GA128" s="581"/>
      <c r="GB128" s="581"/>
      <c r="GC128" s="581"/>
      <c r="GD128" s="581"/>
      <c r="GE128" s="581"/>
      <c r="GF128" s="581"/>
      <c r="GG128" s="581"/>
      <c r="GH128" s="581"/>
      <c r="GI128" s="581"/>
      <c r="GJ128" s="581"/>
      <c r="GK128" s="581"/>
      <c r="GL128" s="581"/>
      <c r="GM128" s="581"/>
      <c r="GN128" s="581"/>
      <c r="GO128" s="581"/>
      <c r="GP128" s="581"/>
      <c r="GQ128" s="581"/>
      <c r="GR128" s="581"/>
      <c r="GS128" s="581"/>
      <c r="GT128" s="581"/>
      <c r="GU128" s="581"/>
      <c r="GV128" s="581"/>
      <c r="GW128" s="581"/>
      <c r="GX128" s="581"/>
      <c r="GY128" s="581"/>
      <c r="GZ128" s="581"/>
      <c r="HA128" s="581"/>
      <c r="HB128" s="581"/>
      <c r="HC128" s="581"/>
      <c r="HD128" s="581"/>
      <c r="HE128" s="581"/>
      <c r="HF128" s="581"/>
      <c r="HG128" s="581"/>
      <c r="HH128" s="581"/>
      <c r="HI128" s="581"/>
      <c r="HJ128" s="581"/>
      <c r="HK128" s="581"/>
      <c r="HL128" s="581"/>
      <c r="HM128" s="581"/>
      <c r="HN128" s="581"/>
      <c r="HO128" s="581"/>
      <c r="HP128" s="581"/>
      <c r="HQ128" s="581"/>
      <c r="HR128" s="581"/>
      <c r="HS128" s="581"/>
      <c r="HT128" s="581"/>
      <c r="HU128" s="581"/>
      <c r="HV128" s="581"/>
      <c r="HW128" s="581"/>
      <c r="HX128" s="581"/>
      <c r="HY128" s="581"/>
      <c r="HZ128" s="581"/>
      <c r="IA128" s="581"/>
      <c r="IB128" s="581"/>
      <c r="IC128" s="581"/>
      <c r="ID128" s="581"/>
      <c r="IE128" s="581"/>
      <c r="IF128" s="581"/>
      <c r="IG128" s="581"/>
      <c r="IH128" s="581"/>
      <c r="II128" s="581"/>
      <c r="IJ128" s="581"/>
      <c r="IK128" s="581"/>
      <c r="IL128" s="581"/>
      <c r="IM128" s="581"/>
      <c r="IN128" s="581"/>
      <c r="IO128" s="581"/>
      <c r="IP128" s="581"/>
      <c r="IQ128" s="581"/>
      <c r="IR128" s="581"/>
      <c r="IS128" s="581"/>
      <c r="IT128" s="581"/>
      <c r="IU128" s="581"/>
      <c r="IV128" s="581"/>
      <c r="IW128" s="581"/>
      <c r="IX128" s="581"/>
      <c r="IY128" s="581"/>
      <c r="IZ128" s="581"/>
      <c r="JA128" s="581"/>
      <c r="JB128" s="581"/>
      <c r="JC128" s="581"/>
      <c r="JD128" s="581"/>
      <c r="JE128" s="581"/>
      <c r="JF128" s="581"/>
      <c r="JG128" s="581"/>
      <c r="JH128" s="581"/>
      <c r="JI128" s="581"/>
      <c r="JJ128" s="581"/>
      <c r="JK128" s="581"/>
      <c r="JL128" s="581"/>
      <c r="JM128" s="581"/>
    </row>
    <row r="129" spans="1:273">
      <c r="A129" s="627"/>
      <c r="B129" s="614"/>
      <c r="C129" s="628"/>
      <c r="D129" s="626" t="s">
        <v>50</v>
      </c>
      <c r="E129" s="435"/>
      <c r="F129" s="434"/>
      <c r="G129" s="429"/>
      <c r="H129" s="582"/>
    </row>
    <row r="130" spans="1:273">
      <c r="A130" s="627"/>
      <c r="B130" s="614"/>
      <c r="C130" s="628"/>
      <c r="D130" s="626" t="s">
        <v>51</v>
      </c>
      <c r="E130" s="435"/>
      <c r="F130" s="434"/>
      <c r="G130" s="429"/>
      <c r="H130" s="582"/>
    </row>
    <row r="131" spans="1:273">
      <c r="A131" s="627"/>
      <c r="B131" s="614"/>
      <c r="C131" s="628"/>
      <c r="D131" s="626" t="s">
        <v>52</v>
      </c>
      <c r="E131" s="435"/>
      <c r="F131" s="434"/>
      <c r="G131" s="429"/>
      <c r="H131" s="582"/>
    </row>
    <row r="132" spans="1:273">
      <c r="A132" s="627"/>
      <c r="B132" s="614"/>
      <c r="C132" s="628"/>
      <c r="D132" s="626" t="s">
        <v>53</v>
      </c>
      <c r="E132" s="435"/>
      <c r="F132" s="434"/>
      <c r="G132" s="429"/>
      <c r="H132" s="582"/>
    </row>
    <row r="133" spans="1:273" s="444" customFormat="1" ht="42" customHeight="1">
      <c r="A133" s="619" t="s">
        <v>493</v>
      </c>
      <c r="B133" s="609"/>
      <c r="C133" s="602"/>
      <c r="D133" s="1179" t="s">
        <v>710</v>
      </c>
      <c r="E133" s="1180"/>
      <c r="F133" s="579"/>
      <c r="G133" s="579"/>
      <c r="H133" s="598"/>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1"/>
      <c r="AY133" s="581"/>
      <c r="AZ133" s="581"/>
      <c r="BA133" s="581"/>
      <c r="BB133" s="581"/>
      <c r="BC133" s="581"/>
      <c r="BD133" s="581"/>
      <c r="BE133" s="581"/>
      <c r="BF133" s="581"/>
      <c r="BG133" s="581"/>
      <c r="BH133" s="581"/>
      <c r="BI133" s="581"/>
      <c r="BJ133" s="581"/>
      <c r="BK133" s="581"/>
      <c r="BL133" s="581"/>
      <c r="BM133" s="581"/>
      <c r="BN133" s="581"/>
      <c r="BO133" s="581"/>
      <c r="BP133" s="581"/>
      <c r="BQ133" s="581"/>
      <c r="BR133" s="581"/>
      <c r="BS133" s="581"/>
      <c r="BT133" s="581"/>
      <c r="BU133" s="581"/>
      <c r="BV133" s="581"/>
      <c r="BW133" s="581"/>
      <c r="BX133" s="581"/>
      <c r="BY133" s="581"/>
      <c r="BZ133" s="581"/>
      <c r="CA133" s="581"/>
      <c r="CB133" s="581"/>
      <c r="CC133" s="581"/>
      <c r="CD133" s="581"/>
      <c r="CE133" s="581"/>
      <c r="CF133" s="581"/>
      <c r="CG133" s="581"/>
      <c r="CH133" s="581"/>
      <c r="CI133" s="581"/>
      <c r="CJ133" s="581"/>
      <c r="CK133" s="581"/>
      <c r="CL133" s="581"/>
      <c r="CM133" s="581"/>
      <c r="CN133" s="581"/>
      <c r="CO133" s="581"/>
      <c r="CP133" s="581"/>
      <c r="CQ133" s="581"/>
      <c r="CR133" s="581"/>
      <c r="CS133" s="581"/>
      <c r="CT133" s="581"/>
      <c r="CU133" s="581"/>
      <c r="CV133" s="581"/>
      <c r="CW133" s="581"/>
      <c r="CX133" s="581"/>
      <c r="CY133" s="581"/>
      <c r="CZ133" s="581"/>
      <c r="DA133" s="581"/>
      <c r="DB133" s="581"/>
      <c r="DC133" s="581"/>
      <c r="DD133" s="581"/>
      <c r="DE133" s="581"/>
      <c r="DF133" s="581"/>
      <c r="DG133" s="581"/>
      <c r="DH133" s="581"/>
      <c r="DI133" s="581"/>
      <c r="DJ133" s="581"/>
      <c r="DK133" s="581"/>
      <c r="DL133" s="581"/>
      <c r="DM133" s="581"/>
      <c r="DN133" s="581"/>
      <c r="DO133" s="581"/>
      <c r="DP133" s="581"/>
      <c r="DQ133" s="581"/>
      <c r="DR133" s="581"/>
      <c r="DS133" s="581"/>
      <c r="DT133" s="581"/>
      <c r="DU133" s="581"/>
      <c r="DV133" s="581"/>
      <c r="DW133" s="581"/>
      <c r="DX133" s="581"/>
      <c r="DY133" s="581"/>
      <c r="DZ133" s="581"/>
      <c r="EA133" s="581"/>
      <c r="EB133" s="581"/>
      <c r="EC133" s="581"/>
      <c r="ED133" s="581"/>
      <c r="EE133" s="581"/>
      <c r="EF133" s="581"/>
      <c r="EG133" s="581"/>
      <c r="EH133" s="581"/>
      <c r="EI133" s="581"/>
      <c r="EJ133" s="581"/>
      <c r="EK133" s="581"/>
      <c r="EL133" s="581"/>
      <c r="EM133" s="581"/>
      <c r="EN133" s="581"/>
      <c r="EO133" s="581"/>
      <c r="EP133" s="581"/>
      <c r="EQ133" s="581"/>
      <c r="ER133" s="581"/>
      <c r="ES133" s="581"/>
      <c r="ET133" s="581"/>
      <c r="EU133" s="581"/>
      <c r="EV133" s="581"/>
      <c r="EW133" s="581"/>
      <c r="EX133" s="581"/>
      <c r="EY133" s="581"/>
      <c r="EZ133" s="581"/>
      <c r="FA133" s="581"/>
      <c r="FB133" s="581"/>
      <c r="FC133" s="581"/>
      <c r="FD133" s="581"/>
      <c r="FE133" s="581"/>
      <c r="FF133" s="581"/>
      <c r="FG133" s="581"/>
      <c r="FH133" s="581"/>
      <c r="FI133" s="581"/>
      <c r="FJ133" s="581"/>
      <c r="FK133" s="581"/>
      <c r="FL133" s="581"/>
      <c r="FM133" s="581"/>
      <c r="FN133" s="581"/>
      <c r="FO133" s="581"/>
      <c r="FP133" s="581"/>
      <c r="FQ133" s="581"/>
      <c r="FR133" s="581"/>
      <c r="FS133" s="581"/>
      <c r="FT133" s="581"/>
      <c r="FU133" s="581"/>
      <c r="FV133" s="581"/>
      <c r="FW133" s="581"/>
      <c r="FX133" s="581"/>
      <c r="FY133" s="581"/>
      <c r="FZ133" s="581"/>
      <c r="GA133" s="581"/>
      <c r="GB133" s="581"/>
      <c r="GC133" s="581"/>
      <c r="GD133" s="581"/>
      <c r="GE133" s="581"/>
      <c r="GF133" s="581"/>
      <c r="GG133" s="581"/>
      <c r="GH133" s="581"/>
      <c r="GI133" s="581"/>
      <c r="GJ133" s="581"/>
      <c r="GK133" s="581"/>
      <c r="GL133" s="581"/>
      <c r="GM133" s="581"/>
      <c r="GN133" s="581"/>
      <c r="GO133" s="581"/>
      <c r="GP133" s="581"/>
      <c r="GQ133" s="581"/>
      <c r="GR133" s="581"/>
      <c r="GS133" s="581"/>
      <c r="GT133" s="581"/>
      <c r="GU133" s="581"/>
      <c r="GV133" s="581"/>
      <c r="GW133" s="581"/>
      <c r="GX133" s="581"/>
      <c r="GY133" s="581"/>
      <c r="GZ133" s="581"/>
      <c r="HA133" s="581"/>
      <c r="HB133" s="581"/>
      <c r="HC133" s="581"/>
      <c r="HD133" s="581"/>
      <c r="HE133" s="581"/>
      <c r="HF133" s="581"/>
      <c r="HG133" s="581"/>
      <c r="HH133" s="581"/>
      <c r="HI133" s="581"/>
      <c r="HJ133" s="581"/>
      <c r="HK133" s="581"/>
      <c r="HL133" s="581"/>
      <c r="HM133" s="581"/>
      <c r="HN133" s="581"/>
      <c r="HO133" s="581"/>
      <c r="HP133" s="581"/>
      <c r="HQ133" s="581"/>
      <c r="HR133" s="581"/>
      <c r="HS133" s="581"/>
      <c r="HT133" s="581"/>
      <c r="HU133" s="581"/>
      <c r="HV133" s="581"/>
      <c r="HW133" s="581"/>
      <c r="HX133" s="581"/>
      <c r="HY133" s="581"/>
      <c r="HZ133" s="581"/>
      <c r="IA133" s="581"/>
      <c r="IB133" s="581"/>
      <c r="IC133" s="581"/>
      <c r="ID133" s="581"/>
      <c r="IE133" s="581"/>
      <c r="IF133" s="581"/>
      <c r="IG133" s="581"/>
      <c r="IH133" s="581"/>
      <c r="II133" s="581"/>
      <c r="IJ133" s="581"/>
      <c r="IK133" s="581"/>
      <c r="IL133" s="581"/>
      <c r="IM133" s="581"/>
      <c r="IN133" s="581"/>
      <c r="IO133" s="581"/>
      <c r="IP133" s="581"/>
      <c r="IQ133" s="581"/>
      <c r="IR133" s="581"/>
      <c r="IS133" s="581"/>
      <c r="IT133" s="581"/>
      <c r="IU133" s="581"/>
      <c r="IV133" s="581"/>
      <c r="IW133" s="581"/>
      <c r="IX133" s="581"/>
      <c r="IY133" s="581"/>
      <c r="IZ133" s="581"/>
      <c r="JA133" s="581"/>
      <c r="JB133" s="581"/>
      <c r="JC133" s="581"/>
      <c r="JD133" s="581"/>
      <c r="JE133" s="581"/>
      <c r="JF133" s="581"/>
      <c r="JG133" s="581"/>
      <c r="JH133" s="581"/>
      <c r="JI133" s="581"/>
      <c r="JJ133" s="581"/>
      <c r="JK133" s="581"/>
      <c r="JL133" s="581"/>
      <c r="JM133" s="581"/>
    </row>
    <row r="134" spans="1:273" s="444" customFormat="1">
      <c r="A134" s="623"/>
      <c r="B134" s="610"/>
      <c r="C134" s="624"/>
      <c r="D134" s="626" t="s">
        <v>49</v>
      </c>
      <c r="E134" s="435"/>
      <c r="F134" s="434"/>
      <c r="G134" s="429"/>
      <c r="H134" s="598"/>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1"/>
      <c r="AY134" s="581"/>
      <c r="AZ134" s="581"/>
      <c r="BA134" s="581"/>
      <c r="BB134" s="581"/>
      <c r="BC134" s="581"/>
      <c r="BD134" s="581"/>
      <c r="BE134" s="581"/>
      <c r="BF134" s="581"/>
      <c r="BG134" s="581"/>
      <c r="BH134" s="581"/>
      <c r="BI134" s="581"/>
      <c r="BJ134" s="581"/>
      <c r="BK134" s="581"/>
      <c r="BL134" s="581"/>
      <c r="BM134" s="581"/>
      <c r="BN134" s="581"/>
      <c r="BO134" s="581"/>
      <c r="BP134" s="581"/>
      <c r="BQ134" s="581"/>
      <c r="BR134" s="581"/>
      <c r="BS134" s="581"/>
      <c r="BT134" s="581"/>
      <c r="BU134" s="581"/>
      <c r="BV134" s="581"/>
      <c r="BW134" s="581"/>
      <c r="BX134" s="581"/>
      <c r="BY134" s="581"/>
      <c r="BZ134" s="581"/>
      <c r="CA134" s="581"/>
      <c r="CB134" s="581"/>
      <c r="CC134" s="581"/>
      <c r="CD134" s="581"/>
      <c r="CE134" s="581"/>
      <c r="CF134" s="581"/>
      <c r="CG134" s="581"/>
      <c r="CH134" s="581"/>
      <c r="CI134" s="581"/>
      <c r="CJ134" s="581"/>
      <c r="CK134" s="581"/>
      <c r="CL134" s="581"/>
      <c r="CM134" s="581"/>
      <c r="CN134" s="581"/>
      <c r="CO134" s="581"/>
      <c r="CP134" s="581"/>
      <c r="CQ134" s="581"/>
      <c r="CR134" s="581"/>
      <c r="CS134" s="581"/>
      <c r="CT134" s="581"/>
      <c r="CU134" s="581"/>
      <c r="CV134" s="581"/>
      <c r="CW134" s="581"/>
      <c r="CX134" s="581"/>
      <c r="CY134" s="581"/>
      <c r="CZ134" s="581"/>
      <c r="DA134" s="581"/>
      <c r="DB134" s="581"/>
      <c r="DC134" s="581"/>
      <c r="DD134" s="581"/>
      <c r="DE134" s="581"/>
      <c r="DF134" s="581"/>
      <c r="DG134" s="581"/>
      <c r="DH134" s="581"/>
      <c r="DI134" s="581"/>
      <c r="DJ134" s="581"/>
      <c r="DK134" s="581"/>
      <c r="DL134" s="581"/>
      <c r="DM134" s="581"/>
      <c r="DN134" s="581"/>
      <c r="DO134" s="581"/>
      <c r="DP134" s="581"/>
      <c r="DQ134" s="581"/>
      <c r="DR134" s="581"/>
      <c r="DS134" s="581"/>
      <c r="DT134" s="581"/>
      <c r="DU134" s="581"/>
      <c r="DV134" s="581"/>
      <c r="DW134" s="581"/>
      <c r="DX134" s="581"/>
      <c r="DY134" s="581"/>
      <c r="DZ134" s="581"/>
      <c r="EA134" s="581"/>
      <c r="EB134" s="581"/>
      <c r="EC134" s="581"/>
      <c r="ED134" s="581"/>
      <c r="EE134" s="581"/>
      <c r="EF134" s="581"/>
      <c r="EG134" s="581"/>
      <c r="EH134" s="581"/>
      <c r="EI134" s="581"/>
      <c r="EJ134" s="581"/>
      <c r="EK134" s="581"/>
      <c r="EL134" s="581"/>
      <c r="EM134" s="581"/>
      <c r="EN134" s="581"/>
      <c r="EO134" s="581"/>
      <c r="EP134" s="581"/>
      <c r="EQ134" s="581"/>
      <c r="ER134" s="581"/>
      <c r="ES134" s="581"/>
      <c r="ET134" s="581"/>
      <c r="EU134" s="581"/>
      <c r="EV134" s="581"/>
      <c r="EW134" s="581"/>
      <c r="EX134" s="581"/>
      <c r="EY134" s="581"/>
      <c r="EZ134" s="581"/>
      <c r="FA134" s="581"/>
      <c r="FB134" s="581"/>
      <c r="FC134" s="581"/>
      <c r="FD134" s="581"/>
      <c r="FE134" s="581"/>
      <c r="FF134" s="581"/>
      <c r="FG134" s="581"/>
      <c r="FH134" s="581"/>
      <c r="FI134" s="581"/>
      <c r="FJ134" s="581"/>
      <c r="FK134" s="581"/>
      <c r="FL134" s="581"/>
      <c r="FM134" s="581"/>
      <c r="FN134" s="581"/>
      <c r="FO134" s="581"/>
      <c r="FP134" s="581"/>
      <c r="FQ134" s="581"/>
      <c r="FR134" s="581"/>
      <c r="FS134" s="581"/>
      <c r="FT134" s="581"/>
      <c r="FU134" s="581"/>
      <c r="FV134" s="581"/>
      <c r="FW134" s="581"/>
      <c r="FX134" s="581"/>
      <c r="FY134" s="581"/>
      <c r="FZ134" s="581"/>
      <c r="GA134" s="581"/>
      <c r="GB134" s="581"/>
      <c r="GC134" s="581"/>
      <c r="GD134" s="581"/>
      <c r="GE134" s="581"/>
      <c r="GF134" s="581"/>
      <c r="GG134" s="581"/>
      <c r="GH134" s="581"/>
      <c r="GI134" s="581"/>
      <c r="GJ134" s="581"/>
      <c r="GK134" s="581"/>
      <c r="GL134" s="581"/>
      <c r="GM134" s="581"/>
      <c r="GN134" s="581"/>
      <c r="GO134" s="581"/>
      <c r="GP134" s="581"/>
      <c r="GQ134" s="581"/>
      <c r="GR134" s="581"/>
      <c r="GS134" s="581"/>
      <c r="GT134" s="581"/>
      <c r="GU134" s="581"/>
      <c r="GV134" s="581"/>
      <c r="GW134" s="581"/>
      <c r="GX134" s="581"/>
      <c r="GY134" s="581"/>
      <c r="GZ134" s="581"/>
      <c r="HA134" s="581"/>
      <c r="HB134" s="581"/>
      <c r="HC134" s="581"/>
      <c r="HD134" s="581"/>
      <c r="HE134" s="581"/>
      <c r="HF134" s="581"/>
      <c r="HG134" s="581"/>
      <c r="HH134" s="581"/>
      <c r="HI134" s="581"/>
      <c r="HJ134" s="581"/>
      <c r="HK134" s="581"/>
      <c r="HL134" s="581"/>
      <c r="HM134" s="581"/>
      <c r="HN134" s="581"/>
      <c r="HO134" s="581"/>
      <c r="HP134" s="581"/>
      <c r="HQ134" s="581"/>
      <c r="HR134" s="581"/>
      <c r="HS134" s="581"/>
      <c r="HT134" s="581"/>
      <c r="HU134" s="581"/>
      <c r="HV134" s="581"/>
      <c r="HW134" s="581"/>
      <c r="HX134" s="581"/>
      <c r="HY134" s="581"/>
      <c r="HZ134" s="581"/>
      <c r="IA134" s="581"/>
      <c r="IB134" s="581"/>
      <c r="IC134" s="581"/>
      <c r="ID134" s="581"/>
      <c r="IE134" s="581"/>
      <c r="IF134" s="581"/>
      <c r="IG134" s="581"/>
      <c r="IH134" s="581"/>
      <c r="II134" s="581"/>
      <c r="IJ134" s="581"/>
      <c r="IK134" s="581"/>
      <c r="IL134" s="581"/>
      <c r="IM134" s="581"/>
      <c r="IN134" s="581"/>
      <c r="IO134" s="581"/>
      <c r="IP134" s="581"/>
      <c r="IQ134" s="581"/>
      <c r="IR134" s="581"/>
      <c r="IS134" s="581"/>
      <c r="IT134" s="581"/>
      <c r="IU134" s="581"/>
      <c r="IV134" s="581"/>
      <c r="IW134" s="581"/>
      <c r="IX134" s="581"/>
      <c r="IY134" s="581"/>
      <c r="IZ134" s="581"/>
      <c r="JA134" s="581"/>
      <c r="JB134" s="581"/>
      <c r="JC134" s="581"/>
      <c r="JD134" s="581"/>
      <c r="JE134" s="581"/>
      <c r="JF134" s="581"/>
      <c r="JG134" s="581"/>
      <c r="JH134" s="581"/>
      <c r="JI134" s="581"/>
      <c r="JJ134" s="581"/>
      <c r="JK134" s="581"/>
      <c r="JL134" s="581"/>
      <c r="JM134" s="581"/>
    </row>
    <row r="135" spans="1:273">
      <c r="A135" s="627"/>
      <c r="B135" s="614"/>
      <c r="C135" s="628"/>
      <c r="D135" s="626" t="s">
        <v>50</v>
      </c>
      <c r="E135" s="435"/>
      <c r="F135" s="434"/>
      <c r="G135" s="429"/>
      <c r="H135" s="582"/>
    </row>
    <row r="136" spans="1:273">
      <c r="A136" s="627"/>
      <c r="B136" s="614"/>
      <c r="C136" s="628"/>
      <c r="D136" s="626" t="s">
        <v>51</v>
      </c>
      <c r="E136" s="435"/>
      <c r="F136" s="434"/>
      <c r="G136" s="429"/>
      <c r="H136" s="582"/>
    </row>
    <row r="137" spans="1:273">
      <c r="A137" s="627"/>
      <c r="B137" s="614"/>
      <c r="C137" s="628"/>
      <c r="D137" s="626" t="s">
        <v>52</v>
      </c>
      <c r="E137" s="435"/>
      <c r="F137" s="434"/>
      <c r="G137" s="429"/>
      <c r="H137" s="582"/>
    </row>
    <row r="138" spans="1:273">
      <c r="A138" s="627"/>
      <c r="B138" s="614"/>
      <c r="C138" s="628"/>
      <c r="D138" s="626" t="s">
        <v>53</v>
      </c>
      <c r="E138" s="435"/>
      <c r="F138" s="434"/>
      <c r="G138" s="429"/>
      <c r="H138" s="582"/>
    </row>
    <row r="139" spans="1:273" s="444" customFormat="1" ht="40.5" customHeight="1">
      <c r="A139" s="619" t="s">
        <v>496</v>
      </c>
      <c r="B139" s="606" t="s">
        <v>711</v>
      </c>
      <c r="C139" s="602"/>
      <c r="D139" s="1179" t="s">
        <v>712</v>
      </c>
      <c r="E139" s="1180"/>
      <c r="F139" s="579"/>
      <c r="G139" s="580"/>
      <c r="H139" s="598"/>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1"/>
      <c r="AL139" s="581"/>
      <c r="AM139" s="581"/>
      <c r="AN139" s="581"/>
      <c r="AO139" s="581"/>
      <c r="AP139" s="581"/>
      <c r="AQ139" s="581"/>
      <c r="AR139" s="581"/>
      <c r="AS139" s="581"/>
      <c r="AT139" s="581"/>
      <c r="AU139" s="581"/>
      <c r="AV139" s="581"/>
      <c r="AW139" s="581"/>
      <c r="AX139" s="581"/>
      <c r="AY139" s="581"/>
      <c r="AZ139" s="581"/>
      <c r="BA139" s="581"/>
      <c r="BB139" s="581"/>
      <c r="BC139" s="581"/>
      <c r="BD139" s="581"/>
      <c r="BE139" s="581"/>
      <c r="BF139" s="581"/>
      <c r="BG139" s="581"/>
      <c r="BH139" s="581"/>
      <c r="BI139" s="581"/>
      <c r="BJ139" s="581"/>
      <c r="BK139" s="581"/>
      <c r="BL139" s="581"/>
      <c r="BM139" s="581"/>
      <c r="BN139" s="581"/>
      <c r="BO139" s="581"/>
      <c r="BP139" s="581"/>
      <c r="BQ139" s="581"/>
      <c r="BR139" s="581"/>
      <c r="BS139" s="581"/>
      <c r="BT139" s="581"/>
      <c r="BU139" s="581"/>
      <c r="BV139" s="581"/>
      <c r="BW139" s="581"/>
      <c r="BX139" s="581"/>
      <c r="BY139" s="581"/>
      <c r="BZ139" s="581"/>
      <c r="CA139" s="581"/>
      <c r="CB139" s="581"/>
      <c r="CC139" s="581"/>
      <c r="CD139" s="581"/>
      <c r="CE139" s="581"/>
      <c r="CF139" s="581"/>
      <c r="CG139" s="581"/>
      <c r="CH139" s="581"/>
      <c r="CI139" s="581"/>
      <c r="CJ139" s="581"/>
      <c r="CK139" s="581"/>
      <c r="CL139" s="581"/>
      <c r="CM139" s="581"/>
      <c r="CN139" s="581"/>
      <c r="CO139" s="581"/>
      <c r="CP139" s="581"/>
      <c r="CQ139" s="581"/>
      <c r="CR139" s="581"/>
      <c r="CS139" s="581"/>
      <c r="CT139" s="581"/>
      <c r="CU139" s="581"/>
      <c r="CV139" s="581"/>
      <c r="CW139" s="581"/>
      <c r="CX139" s="581"/>
      <c r="CY139" s="581"/>
      <c r="CZ139" s="581"/>
      <c r="DA139" s="581"/>
      <c r="DB139" s="581"/>
      <c r="DC139" s="581"/>
      <c r="DD139" s="581"/>
      <c r="DE139" s="581"/>
      <c r="DF139" s="581"/>
      <c r="DG139" s="581"/>
      <c r="DH139" s="581"/>
      <c r="DI139" s="581"/>
      <c r="DJ139" s="581"/>
      <c r="DK139" s="581"/>
      <c r="DL139" s="581"/>
      <c r="DM139" s="581"/>
      <c r="DN139" s="581"/>
      <c r="DO139" s="581"/>
      <c r="DP139" s="581"/>
      <c r="DQ139" s="581"/>
      <c r="DR139" s="581"/>
      <c r="DS139" s="581"/>
      <c r="DT139" s="581"/>
      <c r="DU139" s="581"/>
      <c r="DV139" s="581"/>
      <c r="DW139" s="581"/>
      <c r="DX139" s="581"/>
      <c r="DY139" s="581"/>
      <c r="DZ139" s="581"/>
      <c r="EA139" s="581"/>
      <c r="EB139" s="581"/>
      <c r="EC139" s="581"/>
      <c r="ED139" s="581"/>
      <c r="EE139" s="581"/>
      <c r="EF139" s="581"/>
      <c r="EG139" s="581"/>
      <c r="EH139" s="581"/>
      <c r="EI139" s="581"/>
      <c r="EJ139" s="581"/>
      <c r="EK139" s="581"/>
      <c r="EL139" s="581"/>
      <c r="EM139" s="581"/>
      <c r="EN139" s="581"/>
      <c r="EO139" s="581"/>
      <c r="EP139" s="581"/>
      <c r="EQ139" s="581"/>
      <c r="ER139" s="581"/>
      <c r="ES139" s="581"/>
      <c r="ET139" s="581"/>
      <c r="EU139" s="581"/>
      <c r="EV139" s="581"/>
      <c r="EW139" s="581"/>
      <c r="EX139" s="581"/>
      <c r="EY139" s="581"/>
      <c r="EZ139" s="581"/>
      <c r="FA139" s="581"/>
      <c r="FB139" s="581"/>
      <c r="FC139" s="581"/>
      <c r="FD139" s="581"/>
      <c r="FE139" s="581"/>
      <c r="FF139" s="581"/>
      <c r="FG139" s="581"/>
      <c r="FH139" s="581"/>
      <c r="FI139" s="581"/>
      <c r="FJ139" s="581"/>
      <c r="FK139" s="581"/>
      <c r="FL139" s="581"/>
      <c r="FM139" s="581"/>
      <c r="FN139" s="581"/>
      <c r="FO139" s="581"/>
      <c r="FP139" s="581"/>
      <c r="FQ139" s="581"/>
      <c r="FR139" s="581"/>
      <c r="FS139" s="581"/>
      <c r="FT139" s="581"/>
      <c r="FU139" s="581"/>
      <c r="FV139" s="581"/>
      <c r="FW139" s="581"/>
      <c r="FX139" s="581"/>
      <c r="FY139" s="581"/>
      <c r="FZ139" s="581"/>
      <c r="GA139" s="581"/>
      <c r="GB139" s="581"/>
      <c r="GC139" s="581"/>
      <c r="GD139" s="581"/>
      <c r="GE139" s="581"/>
      <c r="GF139" s="581"/>
      <c r="GG139" s="581"/>
      <c r="GH139" s="581"/>
      <c r="GI139" s="581"/>
      <c r="GJ139" s="581"/>
      <c r="GK139" s="581"/>
      <c r="GL139" s="581"/>
      <c r="GM139" s="581"/>
      <c r="GN139" s="581"/>
      <c r="GO139" s="581"/>
      <c r="GP139" s="581"/>
      <c r="GQ139" s="581"/>
      <c r="GR139" s="581"/>
      <c r="GS139" s="581"/>
      <c r="GT139" s="581"/>
      <c r="GU139" s="581"/>
      <c r="GV139" s="581"/>
      <c r="GW139" s="581"/>
      <c r="GX139" s="581"/>
      <c r="GY139" s="581"/>
      <c r="GZ139" s="581"/>
      <c r="HA139" s="581"/>
      <c r="HB139" s="581"/>
      <c r="HC139" s="581"/>
      <c r="HD139" s="581"/>
      <c r="HE139" s="581"/>
      <c r="HF139" s="581"/>
      <c r="HG139" s="581"/>
      <c r="HH139" s="581"/>
      <c r="HI139" s="581"/>
      <c r="HJ139" s="581"/>
      <c r="HK139" s="581"/>
      <c r="HL139" s="581"/>
      <c r="HM139" s="581"/>
      <c r="HN139" s="581"/>
      <c r="HO139" s="581"/>
      <c r="HP139" s="581"/>
      <c r="HQ139" s="581"/>
      <c r="HR139" s="581"/>
      <c r="HS139" s="581"/>
      <c r="HT139" s="581"/>
      <c r="HU139" s="581"/>
      <c r="HV139" s="581"/>
      <c r="HW139" s="581"/>
      <c r="HX139" s="581"/>
      <c r="HY139" s="581"/>
      <c r="HZ139" s="581"/>
      <c r="IA139" s="581"/>
      <c r="IB139" s="581"/>
      <c r="IC139" s="581"/>
      <c r="ID139" s="581"/>
      <c r="IE139" s="581"/>
      <c r="IF139" s="581"/>
      <c r="IG139" s="581"/>
      <c r="IH139" s="581"/>
      <c r="II139" s="581"/>
      <c r="IJ139" s="581"/>
      <c r="IK139" s="581"/>
      <c r="IL139" s="581"/>
      <c r="IM139" s="581"/>
      <c r="IN139" s="581"/>
      <c r="IO139" s="581"/>
      <c r="IP139" s="581"/>
      <c r="IQ139" s="581"/>
      <c r="IR139" s="581"/>
      <c r="IS139" s="581"/>
      <c r="IT139" s="581"/>
      <c r="IU139" s="581"/>
      <c r="IV139" s="581"/>
      <c r="IW139" s="581"/>
      <c r="IX139" s="581"/>
      <c r="IY139" s="581"/>
      <c r="IZ139" s="581"/>
      <c r="JA139" s="581"/>
      <c r="JB139" s="581"/>
      <c r="JC139" s="581"/>
      <c r="JD139" s="581"/>
      <c r="JE139" s="581"/>
      <c r="JF139" s="581"/>
      <c r="JG139" s="581"/>
      <c r="JH139" s="581"/>
      <c r="JI139" s="581"/>
      <c r="JJ139" s="581"/>
      <c r="JK139" s="581"/>
      <c r="JL139" s="581"/>
      <c r="JM139" s="581"/>
    </row>
    <row r="140" spans="1:273" s="444" customFormat="1">
      <c r="A140" s="623"/>
      <c r="B140" s="610"/>
      <c r="C140" s="624"/>
      <c r="D140" s="626" t="s">
        <v>49</v>
      </c>
      <c r="E140" s="435"/>
      <c r="F140" s="434"/>
      <c r="G140" s="429"/>
      <c r="H140" s="598"/>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1"/>
      <c r="AL140" s="581"/>
      <c r="AM140" s="581"/>
      <c r="AN140" s="581"/>
      <c r="AO140" s="581"/>
      <c r="AP140" s="581"/>
      <c r="AQ140" s="581"/>
      <c r="AR140" s="581"/>
      <c r="AS140" s="581"/>
      <c r="AT140" s="581"/>
      <c r="AU140" s="581"/>
      <c r="AV140" s="581"/>
      <c r="AW140" s="581"/>
      <c r="AX140" s="581"/>
      <c r="AY140" s="581"/>
      <c r="AZ140" s="581"/>
      <c r="BA140" s="581"/>
      <c r="BB140" s="581"/>
      <c r="BC140" s="581"/>
      <c r="BD140" s="581"/>
      <c r="BE140" s="581"/>
      <c r="BF140" s="581"/>
      <c r="BG140" s="581"/>
      <c r="BH140" s="581"/>
      <c r="BI140" s="581"/>
      <c r="BJ140" s="581"/>
      <c r="BK140" s="581"/>
      <c r="BL140" s="581"/>
      <c r="BM140" s="581"/>
      <c r="BN140" s="581"/>
      <c r="BO140" s="581"/>
      <c r="BP140" s="581"/>
      <c r="BQ140" s="581"/>
      <c r="BR140" s="581"/>
      <c r="BS140" s="581"/>
      <c r="BT140" s="581"/>
      <c r="BU140" s="581"/>
      <c r="BV140" s="581"/>
      <c r="BW140" s="581"/>
      <c r="BX140" s="581"/>
      <c r="BY140" s="581"/>
      <c r="BZ140" s="581"/>
      <c r="CA140" s="581"/>
      <c r="CB140" s="581"/>
      <c r="CC140" s="581"/>
      <c r="CD140" s="581"/>
      <c r="CE140" s="581"/>
      <c r="CF140" s="581"/>
      <c r="CG140" s="581"/>
      <c r="CH140" s="581"/>
      <c r="CI140" s="581"/>
      <c r="CJ140" s="581"/>
      <c r="CK140" s="581"/>
      <c r="CL140" s="581"/>
      <c r="CM140" s="581"/>
      <c r="CN140" s="581"/>
      <c r="CO140" s="581"/>
      <c r="CP140" s="581"/>
      <c r="CQ140" s="581"/>
      <c r="CR140" s="581"/>
      <c r="CS140" s="581"/>
      <c r="CT140" s="581"/>
      <c r="CU140" s="581"/>
      <c r="CV140" s="581"/>
      <c r="CW140" s="581"/>
      <c r="CX140" s="581"/>
      <c r="CY140" s="581"/>
      <c r="CZ140" s="581"/>
      <c r="DA140" s="581"/>
      <c r="DB140" s="581"/>
      <c r="DC140" s="581"/>
      <c r="DD140" s="581"/>
      <c r="DE140" s="581"/>
      <c r="DF140" s="581"/>
      <c r="DG140" s="581"/>
      <c r="DH140" s="581"/>
      <c r="DI140" s="581"/>
      <c r="DJ140" s="581"/>
      <c r="DK140" s="581"/>
      <c r="DL140" s="581"/>
      <c r="DM140" s="581"/>
      <c r="DN140" s="581"/>
      <c r="DO140" s="581"/>
      <c r="DP140" s="581"/>
      <c r="DQ140" s="581"/>
      <c r="DR140" s="581"/>
      <c r="DS140" s="581"/>
      <c r="DT140" s="581"/>
      <c r="DU140" s="581"/>
      <c r="DV140" s="581"/>
      <c r="DW140" s="581"/>
      <c r="DX140" s="581"/>
      <c r="DY140" s="581"/>
      <c r="DZ140" s="581"/>
      <c r="EA140" s="581"/>
      <c r="EB140" s="581"/>
      <c r="EC140" s="581"/>
      <c r="ED140" s="581"/>
      <c r="EE140" s="581"/>
      <c r="EF140" s="581"/>
      <c r="EG140" s="581"/>
      <c r="EH140" s="581"/>
      <c r="EI140" s="581"/>
      <c r="EJ140" s="581"/>
      <c r="EK140" s="581"/>
      <c r="EL140" s="581"/>
      <c r="EM140" s="581"/>
      <c r="EN140" s="581"/>
      <c r="EO140" s="581"/>
      <c r="EP140" s="581"/>
      <c r="EQ140" s="581"/>
      <c r="ER140" s="581"/>
      <c r="ES140" s="581"/>
      <c r="ET140" s="581"/>
      <c r="EU140" s="581"/>
      <c r="EV140" s="581"/>
      <c r="EW140" s="581"/>
      <c r="EX140" s="581"/>
      <c r="EY140" s="581"/>
      <c r="EZ140" s="581"/>
      <c r="FA140" s="581"/>
      <c r="FB140" s="581"/>
      <c r="FC140" s="581"/>
      <c r="FD140" s="581"/>
      <c r="FE140" s="581"/>
      <c r="FF140" s="581"/>
      <c r="FG140" s="581"/>
      <c r="FH140" s="581"/>
      <c r="FI140" s="581"/>
      <c r="FJ140" s="581"/>
      <c r="FK140" s="581"/>
      <c r="FL140" s="581"/>
      <c r="FM140" s="581"/>
      <c r="FN140" s="581"/>
      <c r="FO140" s="581"/>
      <c r="FP140" s="581"/>
      <c r="FQ140" s="581"/>
      <c r="FR140" s="581"/>
      <c r="FS140" s="581"/>
      <c r="FT140" s="581"/>
      <c r="FU140" s="581"/>
      <c r="FV140" s="581"/>
      <c r="FW140" s="581"/>
      <c r="FX140" s="581"/>
      <c r="FY140" s="581"/>
      <c r="FZ140" s="581"/>
      <c r="GA140" s="581"/>
      <c r="GB140" s="581"/>
      <c r="GC140" s="581"/>
      <c r="GD140" s="581"/>
      <c r="GE140" s="581"/>
      <c r="GF140" s="581"/>
      <c r="GG140" s="581"/>
      <c r="GH140" s="581"/>
      <c r="GI140" s="581"/>
      <c r="GJ140" s="581"/>
      <c r="GK140" s="581"/>
      <c r="GL140" s="581"/>
      <c r="GM140" s="581"/>
      <c r="GN140" s="581"/>
      <c r="GO140" s="581"/>
      <c r="GP140" s="581"/>
      <c r="GQ140" s="581"/>
      <c r="GR140" s="581"/>
      <c r="GS140" s="581"/>
      <c r="GT140" s="581"/>
      <c r="GU140" s="581"/>
      <c r="GV140" s="581"/>
      <c r="GW140" s="581"/>
      <c r="GX140" s="581"/>
      <c r="GY140" s="581"/>
      <c r="GZ140" s="581"/>
      <c r="HA140" s="581"/>
      <c r="HB140" s="581"/>
      <c r="HC140" s="581"/>
      <c r="HD140" s="581"/>
      <c r="HE140" s="581"/>
      <c r="HF140" s="581"/>
      <c r="HG140" s="581"/>
      <c r="HH140" s="581"/>
      <c r="HI140" s="581"/>
      <c r="HJ140" s="581"/>
      <c r="HK140" s="581"/>
      <c r="HL140" s="581"/>
      <c r="HM140" s="581"/>
      <c r="HN140" s="581"/>
      <c r="HO140" s="581"/>
      <c r="HP140" s="581"/>
      <c r="HQ140" s="581"/>
      <c r="HR140" s="581"/>
      <c r="HS140" s="581"/>
      <c r="HT140" s="581"/>
      <c r="HU140" s="581"/>
      <c r="HV140" s="581"/>
      <c r="HW140" s="581"/>
      <c r="HX140" s="581"/>
      <c r="HY140" s="581"/>
      <c r="HZ140" s="581"/>
      <c r="IA140" s="581"/>
      <c r="IB140" s="581"/>
      <c r="IC140" s="581"/>
      <c r="ID140" s="581"/>
      <c r="IE140" s="581"/>
      <c r="IF140" s="581"/>
      <c r="IG140" s="581"/>
      <c r="IH140" s="581"/>
      <c r="II140" s="581"/>
      <c r="IJ140" s="581"/>
      <c r="IK140" s="581"/>
      <c r="IL140" s="581"/>
      <c r="IM140" s="581"/>
      <c r="IN140" s="581"/>
      <c r="IO140" s="581"/>
      <c r="IP140" s="581"/>
      <c r="IQ140" s="581"/>
      <c r="IR140" s="581"/>
      <c r="IS140" s="581"/>
      <c r="IT140" s="581"/>
      <c r="IU140" s="581"/>
      <c r="IV140" s="581"/>
      <c r="IW140" s="581"/>
      <c r="IX140" s="581"/>
      <c r="IY140" s="581"/>
      <c r="IZ140" s="581"/>
      <c r="JA140" s="581"/>
      <c r="JB140" s="581"/>
      <c r="JC140" s="581"/>
      <c r="JD140" s="581"/>
      <c r="JE140" s="581"/>
      <c r="JF140" s="581"/>
      <c r="JG140" s="581"/>
      <c r="JH140" s="581"/>
      <c r="JI140" s="581"/>
      <c r="JJ140" s="581"/>
      <c r="JK140" s="581"/>
      <c r="JL140" s="581"/>
      <c r="JM140" s="581"/>
    </row>
    <row r="141" spans="1:273">
      <c r="A141" s="627"/>
      <c r="B141" s="614"/>
      <c r="C141" s="628"/>
      <c r="D141" s="626" t="s">
        <v>50</v>
      </c>
      <c r="E141" s="435"/>
      <c r="F141" s="434"/>
      <c r="G141" s="429"/>
      <c r="H141" s="582"/>
    </row>
    <row r="142" spans="1:273">
      <c r="A142" s="627"/>
      <c r="B142" s="614"/>
      <c r="C142" s="628"/>
      <c r="D142" s="626" t="s">
        <v>51</v>
      </c>
      <c r="E142" s="435"/>
      <c r="F142" s="434"/>
      <c r="G142" s="429"/>
      <c r="H142" s="582"/>
    </row>
    <row r="143" spans="1:273">
      <c r="A143" s="627"/>
      <c r="B143" s="614"/>
      <c r="C143" s="628"/>
      <c r="D143" s="626" t="s">
        <v>52</v>
      </c>
      <c r="E143" s="435"/>
      <c r="F143" s="434"/>
      <c r="G143" s="429"/>
      <c r="H143" s="582"/>
    </row>
    <row r="144" spans="1:273">
      <c r="A144" s="627"/>
      <c r="B144" s="614"/>
      <c r="C144" s="628"/>
      <c r="D144" s="626" t="s">
        <v>53</v>
      </c>
      <c r="E144" s="435"/>
      <c r="F144" s="434"/>
      <c r="G144" s="429"/>
      <c r="H144" s="582"/>
    </row>
    <row r="145" spans="1:273" s="444" customFormat="1" ht="27" customHeight="1">
      <c r="A145" s="619" t="s">
        <v>498</v>
      </c>
      <c r="B145" s="609"/>
      <c r="C145" s="602"/>
      <c r="D145" s="1179" t="s">
        <v>713</v>
      </c>
      <c r="E145" s="1180"/>
      <c r="F145" s="579"/>
      <c r="G145" s="580"/>
      <c r="H145" s="598"/>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1"/>
      <c r="AW145" s="581"/>
      <c r="AX145" s="581"/>
      <c r="AY145" s="581"/>
      <c r="AZ145" s="581"/>
      <c r="BA145" s="581"/>
      <c r="BB145" s="581"/>
      <c r="BC145" s="581"/>
      <c r="BD145" s="581"/>
      <c r="BE145" s="581"/>
      <c r="BF145" s="581"/>
      <c r="BG145" s="581"/>
      <c r="BH145" s="581"/>
      <c r="BI145" s="581"/>
      <c r="BJ145" s="581"/>
      <c r="BK145" s="581"/>
      <c r="BL145" s="581"/>
      <c r="BM145" s="581"/>
      <c r="BN145" s="581"/>
      <c r="BO145" s="581"/>
      <c r="BP145" s="581"/>
      <c r="BQ145" s="581"/>
      <c r="BR145" s="581"/>
      <c r="BS145" s="581"/>
      <c r="BT145" s="581"/>
      <c r="BU145" s="581"/>
      <c r="BV145" s="581"/>
      <c r="BW145" s="581"/>
      <c r="BX145" s="581"/>
      <c r="BY145" s="581"/>
      <c r="BZ145" s="581"/>
      <c r="CA145" s="581"/>
      <c r="CB145" s="581"/>
      <c r="CC145" s="581"/>
      <c r="CD145" s="581"/>
      <c r="CE145" s="581"/>
      <c r="CF145" s="581"/>
      <c r="CG145" s="581"/>
      <c r="CH145" s="581"/>
      <c r="CI145" s="581"/>
      <c r="CJ145" s="581"/>
      <c r="CK145" s="581"/>
      <c r="CL145" s="581"/>
      <c r="CM145" s="581"/>
      <c r="CN145" s="581"/>
      <c r="CO145" s="581"/>
      <c r="CP145" s="581"/>
      <c r="CQ145" s="581"/>
      <c r="CR145" s="581"/>
      <c r="CS145" s="581"/>
      <c r="CT145" s="581"/>
      <c r="CU145" s="581"/>
      <c r="CV145" s="581"/>
      <c r="CW145" s="581"/>
      <c r="CX145" s="581"/>
      <c r="CY145" s="581"/>
      <c r="CZ145" s="581"/>
      <c r="DA145" s="581"/>
      <c r="DB145" s="581"/>
      <c r="DC145" s="581"/>
      <c r="DD145" s="581"/>
      <c r="DE145" s="581"/>
      <c r="DF145" s="581"/>
      <c r="DG145" s="581"/>
      <c r="DH145" s="581"/>
      <c r="DI145" s="581"/>
      <c r="DJ145" s="581"/>
      <c r="DK145" s="581"/>
      <c r="DL145" s="581"/>
      <c r="DM145" s="581"/>
      <c r="DN145" s="581"/>
      <c r="DO145" s="581"/>
      <c r="DP145" s="581"/>
      <c r="DQ145" s="581"/>
      <c r="DR145" s="581"/>
      <c r="DS145" s="581"/>
      <c r="DT145" s="581"/>
      <c r="DU145" s="581"/>
      <c r="DV145" s="581"/>
      <c r="DW145" s="581"/>
      <c r="DX145" s="581"/>
      <c r="DY145" s="581"/>
      <c r="DZ145" s="581"/>
      <c r="EA145" s="581"/>
      <c r="EB145" s="581"/>
      <c r="EC145" s="581"/>
      <c r="ED145" s="581"/>
      <c r="EE145" s="581"/>
      <c r="EF145" s="581"/>
      <c r="EG145" s="581"/>
      <c r="EH145" s="581"/>
      <c r="EI145" s="581"/>
      <c r="EJ145" s="581"/>
      <c r="EK145" s="581"/>
      <c r="EL145" s="581"/>
      <c r="EM145" s="581"/>
      <c r="EN145" s="581"/>
      <c r="EO145" s="581"/>
      <c r="EP145" s="581"/>
      <c r="EQ145" s="581"/>
      <c r="ER145" s="581"/>
      <c r="ES145" s="581"/>
      <c r="ET145" s="581"/>
      <c r="EU145" s="581"/>
      <c r="EV145" s="581"/>
      <c r="EW145" s="581"/>
      <c r="EX145" s="581"/>
      <c r="EY145" s="581"/>
      <c r="EZ145" s="581"/>
      <c r="FA145" s="581"/>
      <c r="FB145" s="581"/>
      <c r="FC145" s="581"/>
      <c r="FD145" s="581"/>
      <c r="FE145" s="581"/>
      <c r="FF145" s="581"/>
      <c r="FG145" s="581"/>
      <c r="FH145" s="581"/>
      <c r="FI145" s="581"/>
      <c r="FJ145" s="581"/>
      <c r="FK145" s="581"/>
      <c r="FL145" s="581"/>
      <c r="FM145" s="581"/>
      <c r="FN145" s="581"/>
      <c r="FO145" s="581"/>
      <c r="FP145" s="581"/>
      <c r="FQ145" s="581"/>
      <c r="FR145" s="581"/>
      <c r="FS145" s="581"/>
      <c r="FT145" s="581"/>
      <c r="FU145" s="581"/>
      <c r="FV145" s="581"/>
      <c r="FW145" s="581"/>
      <c r="FX145" s="581"/>
      <c r="FY145" s="581"/>
      <c r="FZ145" s="581"/>
      <c r="GA145" s="581"/>
      <c r="GB145" s="581"/>
      <c r="GC145" s="581"/>
      <c r="GD145" s="581"/>
      <c r="GE145" s="581"/>
      <c r="GF145" s="581"/>
      <c r="GG145" s="581"/>
      <c r="GH145" s="581"/>
      <c r="GI145" s="581"/>
      <c r="GJ145" s="581"/>
      <c r="GK145" s="581"/>
      <c r="GL145" s="581"/>
      <c r="GM145" s="581"/>
      <c r="GN145" s="581"/>
      <c r="GO145" s="581"/>
      <c r="GP145" s="581"/>
      <c r="GQ145" s="581"/>
      <c r="GR145" s="581"/>
      <c r="GS145" s="581"/>
      <c r="GT145" s="581"/>
      <c r="GU145" s="581"/>
      <c r="GV145" s="581"/>
      <c r="GW145" s="581"/>
      <c r="GX145" s="581"/>
      <c r="GY145" s="581"/>
      <c r="GZ145" s="581"/>
      <c r="HA145" s="581"/>
      <c r="HB145" s="581"/>
      <c r="HC145" s="581"/>
      <c r="HD145" s="581"/>
      <c r="HE145" s="581"/>
      <c r="HF145" s="581"/>
      <c r="HG145" s="581"/>
      <c r="HH145" s="581"/>
      <c r="HI145" s="581"/>
      <c r="HJ145" s="581"/>
      <c r="HK145" s="581"/>
      <c r="HL145" s="581"/>
      <c r="HM145" s="581"/>
      <c r="HN145" s="581"/>
      <c r="HO145" s="581"/>
      <c r="HP145" s="581"/>
      <c r="HQ145" s="581"/>
      <c r="HR145" s="581"/>
      <c r="HS145" s="581"/>
      <c r="HT145" s="581"/>
      <c r="HU145" s="581"/>
      <c r="HV145" s="581"/>
      <c r="HW145" s="581"/>
      <c r="HX145" s="581"/>
      <c r="HY145" s="581"/>
      <c r="HZ145" s="581"/>
      <c r="IA145" s="581"/>
      <c r="IB145" s="581"/>
      <c r="IC145" s="581"/>
      <c r="ID145" s="581"/>
      <c r="IE145" s="581"/>
      <c r="IF145" s="581"/>
      <c r="IG145" s="581"/>
      <c r="IH145" s="581"/>
      <c r="II145" s="581"/>
      <c r="IJ145" s="581"/>
      <c r="IK145" s="581"/>
      <c r="IL145" s="581"/>
      <c r="IM145" s="581"/>
      <c r="IN145" s="581"/>
      <c r="IO145" s="581"/>
      <c r="IP145" s="581"/>
      <c r="IQ145" s="581"/>
      <c r="IR145" s="581"/>
      <c r="IS145" s="581"/>
      <c r="IT145" s="581"/>
      <c r="IU145" s="581"/>
      <c r="IV145" s="581"/>
      <c r="IW145" s="581"/>
      <c r="IX145" s="581"/>
      <c r="IY145" s="581"/>
      <c r="IZ145" s="581"/>
      <c r="JA145" s="581"/>
      <c r="JB145" s="581"/>
      <c r="JC145" s="581"/>
      <c r="JD145" s="581"/>
      <c r="JE145" s="581"/>
      <c r="JF145" s="581"/>
      <c r="JG145" s="581"/>
      <c r="JH145" s="581"/>
      <c r="JI145" s="581"/>
      <c r="JJ145" s="581"/>
      <c r="JK145" s="581"/>
      <c r="JL145" s="581"/>
      <c r="JM145" s="581"/>
    </row>
    <row r="146" spans="1:273" s="444" customFormat="1">
      <c r="A146" s="623"/>
      <c r="B146" s="610"/>
      <c r="C146" s="624"/>
      <c r="D146" s="626" t="s">
        <v>49</v>
      </c>
      <c r="E146" s="435"/>
      <c r="F146" s="434"/>
      <c r="G146" s="429"/>
      <c r="H146" s="598"/>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1"/>
      <c r="AS146" s="581"/>
      <c r="AT146" s="581"/>
      <c r="AU146" s="581"/>
      <c r="AV146" s="581"/>
      <c r="AW146" s="581"/>
      <c r="AX146" s="581"/>
      <c r="AY146" s="581"/>
      <c r="AZ146" s="581"/>
      <c r="BA146" s="581"/>
      <c r="BB146" s="581"/>
      <c r="BC146" s="581"/>
      <c r="BD146" s="581"/>
      <c r="BE146" s="581"/>
      <c r="BF146" s="581"/>
      <c r="BG146" s="581"/>
      <c r="BH146" s="581"/>
      <c r="BI146" s="581"/>
      <c r="BJ146" s="581"/>
      <c r="BK146" s="581"/>
      <c r="BL146" s="581"/>
      <c r="BM146" s="581"/>
      <c r="BN146" s="581"/>
      <c r="BO146" s="581"/>
      <c r="BP146" s="581"/>
      <c r="BQ146" s="581"/>
      <c r="BR146" s="581"/>
      <c r="BS146" s="581"/>
      <c r="BT146" s="581"/>
      <c r="BU146" s="581"/>
      <c r="BV146" s="581"/>
      <c r="BW146" s="581"/>
      <c r="BX146" s="581"/>
      <c r="BY146" s="581"/>
      <c r="BZ146" s="581"/>
      <c r="CA146" s="581"/>
      <c r="CB146" s="581"/>
      <c r="CC146" s="581"/>
      <c r="CD146" s="581"/>
      <c r="CE146" s="581"/>
      <c r="CF146" s="581"/>
      <c r="CG146" s="581"/>
      <c r="CH146" s="581"/>
      <c r="CI146" s="581"/>
      <c r="CJ146" s="581"/>
      <c r="CK146" s="581"/>
      <c r="CL146" s="581"/>
      <c r="CM146" s="581"/>
      <c r="CN146" s="581"/>
      <c r="CO146" s="581"/>
      <c r="CP146" s="581"/>
      <c r="CQ146" s="581"/>
      <c r="CR146" s="581"/>
      <c r="CS146" s="581"/>
      <c r="CT146" s="581"/>
      <c r="CU146" s="581"/>
      <c r="CV146" s="581"/>
      <c r="CW146" s="581"/>
      <c r="CX146" s="581"/>
      <c r="CY146" s="581"/>
      <c r="CZ146" s="581"/>
      <c r="DA146" s="581"/>
      <c r="DB146" s="581"/>
      <c r="DC146" s="581"/>
      <c r="DD146" s="581"/>
      <c r="DE146" s="581"/>
      <c r="DF146" s="581"/>
      <c r="DG146" s="581"/>
      <c r="DH146" s="581"/>
      <c r="DI146" s="581"/>
      <c r="DJ146" s="581"/>
      <c r="DK146" s="581"/>
      <c r="DL146" s="581"/>
      <c r="DM146" s="581"/>
      <c r="DN146" s="581"/>
      <c r="DO146" s="581"/>
      <c r="DP146" s="581"/>
      <c r="DQ146" s="581"/>
      <c r="DR146" s="581"/>
      <c r="DS146" s="581"/>
      <c r="DT146" s="581"/>
      <c r="DU146" s="581"/>
      <c r="DV146" s="581"/>
      <c r="DW146" s="581"/>
      <c r="DX146" s="581"/>
      <c r="DY146" s="581"/>
      <c r="DZ146" s="581"/>
      <c r="EA146" s="581"/>
      <c r="EB146" s="581"/>
      <c r="EC146" s="581"/>
      <c r="ED146" s="581"/>
      <c r="EE146" s="581"/>
      <c r="EF146" s="581"/>
      <c r="EG146" s="581"/>
      <c r="EH146" s="581"/>
      <c r="EI146" s="581"/>
      <c r="EJ146" s="581"/>
      <c r="EK146" s="581"/>
      <c r="EL146" s="581"/>
      <c r="EM146" s="581"/>
      <c r="EN146" s="581"/>
      <c r="EO146" s="581"/>
      <c r="EP146" s="581"/>
      <c r="EQ146" s="581"/>
      <c r="ER146" s="581"/>
      <c r="ES146" s="581"/>
      <c r="ET146" s="581"/>
      <c r="EU146" s="581"/>
      <c r="EV146" s="581"/>
      <c r="EW146" s="581"/>
      <c r="EX146" s="581"/>
      <c r="EY146" s="581"/>
      <c r="EZ146" s="581"/>
      <c r="FA146" s="581"/>
      <c r="FB146" s="581"/>
      <c r="FC146" s="581"/>
      <c r="FD146" s="581"/>
      <c r="FE146" s="581"/>
      <c r="FF146" s="581"/>
      <c r="FG146" s="581"/>
      <c r="FH146" s="581"/>
      <c r="FI146" s="581"/>
      <c r="FJ146" s="581"/>
      <c r="FK146" s="581"/>
      <c r="FL146" s="581"/>
      <c r="FM146" s="581"/>
      <c r="FN146" s="581"/>
      <c r="FO146" s="581"/>
      <c r="FP146" s="581"/>
      <c r="FQ146" s="581"/>
      <c r="FR146" s="581"/>
      <c r="FS146" s="581"/>
      <c r="FT146" s="581"/>
      <c r="FU146" s="581"/>
      <c r="FV146" s="581"/>
      <c r="FW146" s="581"/>
      <c r="FX146" s="581"/>
      <c r="FY146" s="581"/>
      <c r="FZ146" s="581"/>
      <c r="GA146" s="581"/>
      <c r="GB146" s="581"/>
      <c r="GC146" s="581"/>
      <c r="GD146" s="581"/>
      <c r="GE146" s="581"/>
      <c r="GF146" s="581"/>
      <c r="GG146" s="581"/>
      <c r="GH146" s="581"/>
      <c r="GI146" s="581"/>
      <c r="GJ146" s="581"/>
      <c r="GK146" s="581"/>
      <c r="GL146" s="581"/>
      <c r="GM146" s="581"/>
      <c r="GN146" s="581"/>
      <c r="GO146" s="581"/>
      <c r="GP146" s="581"/>
      <c r="GQ146" s="581"/>
      <c r="GR146" s="581"/>
      <c r="GS146" s="581"/>
      <c r="GT146" s="581"/>
      <c r="GU146" s="581"/>
      <c r="GV146" s="581"/>
      <c r="GW146" s="581"/>
      <c r="GX146" s="581"/>
      <c r="GY146" s="581"/>
      <c r="GZ146" s="581"/>
      <c r="HA146" s="581"/>
      <c r="HB146" s="581"/>
      <c r="HC146" s="581"/>
      <c r="HD146" s="581"/>
      <c r="HE146" s="581"/>
      <c r="HF146" s="581"/>
      <c r="HG146" s="581"/>
      <c r="HH146" s="581"/>
      <c r="HI146" s="581"/>
      <c r="HJ146" s="581"/>
      <c r="HK146" s="581"/>
      <c r="HL146" s="581"/>
      <c r="HM146" s="581"/>
      <c r="HN146" s="581"/>
      <c r="HO146" s="581"/>
      <c r="HP146" s="581"/>
      <c r="HQ146" s="581"/>
      <c r="HR146" s="581"/>
      <c r="HS146" s="581"/>
      <c r="HT146" s="581"/>
      <c r="HU146" s="581"/>
      <c r="HV146" s="581"/>
      <c r="HW146" s="581"/>
      <c r="HX146" s="581"/>
      <c r="HY146" s="581"/>
      <c r="HZ146" s="581"/>
      <c r="IA146" s="581"/>
      <c r="IB146" s="581"/>
      <c r="IC146" s="581"/>
      <c r="ID146" s="581"/>
      <c r="IE146" s="581"/>
      <c r="IF146" s="581"/>
      <c r="IG146" s="581"/>
      <c r="IH146" s="581"/>
      <c r="II146" s="581"/>
      <c r="IJ146" s="581"/>
      <c r="IK146" s="581"/>
      <c r="IL146" s="581"/>
      <c r="IM146" s="581"/>
      <c r="IN146" s="581"/>
      <c r="IO146" s="581"/>
      <c r="IP146" s="581"/>
      <c r="IQ146" s="581"/>
      <c r="IR146" s="581"/>
      <c r="IS146" s="581"/>
      <c r="IT146" s="581"/>
      <c r="IU146" s="581"/>
      <c r="IV146" s="581"/>
      <c r="IW146" s="581"/>
      <c r="IX146" s="581"/>
      <c r="IY146" s="581"/>
      <c r="IZ146" s="581"/>
      <c r="JA146" s="581"/>
      <c r="JB146" s="581"/>
      <c r="JC146" s="581"/>
      <c r="JD146" s="581"/>
      <c r="JE146" s="581"/>
      <c r="JF146" s="581"/>
      <c r="JG146" s="581"/>
      <c r="JH146" s="581"/>
      <c r="JI146" s="581"/>
      <c r="JJ146" s="581"/>
      <c r="JK146" s="581"/>
      <c r="JL146" s="581"/>
      <c r="JM146" s="581"/>
    </row>
    <row r="147" spans="1:273">
      <c r="A147" s="627"/>
      <c r="B147" s="614"/>
      <c r="C147" s="628"/>
      <c r="D147" s="626" t="s">
        <v>50</v>
      </c>
      <c r="E147" s="435"/>
      <c r="F147" s="434"/>
      <c r="G147" s="429"/>
      <c r="H147" s="582"/>
    </row>
    <row r="148" spans="1:273">
      <c r="A148" s="627"/>
      <c r="B148" s="614"/>
      <c r="C148" s="628"/>
      <c r="D148" s="626" t="s">
        <v>51</v>
      </c>
      <c r="E148" s="435"/>
      <c r="F148" s="434"/>
      <c r="G148" s="429"/>
      <c r="H148" s="582"/>
    </row>
    <row r="149" spans="1:273">
      <c r="A149" s="627"/>
      <c r="B149" s="614"/>
      <c r="C149" s="628"/>
      <c r="D149" s="626" t="s">
        <v>52</v>
      </c>
      <c r="E149" s="435"/>
      <c r="F149" s="434"/>
      <c r="G149" s="429"/>
      <c r="H149" s="582"/>
    </row>
    <row r="150" spans="1:273">
      <c r="A150" s="627"/>
      <c r="B150" s="614"/>
      <c r="C150" s="628"/>
      <c r="D150" s="626" t="s">
        <v>53</v>
      </c>
      <c r="E150" s="435"/>
      <c r="F150" s="434"/>
      <c r="G150" s="429"/>
      <c r="H150" s="582"/>
    </row>
    <row r="151" spans="1:273" s="444" customFormat="1" ht="37.5" customHeight="1">
      <c r="A151" s="619" t="s">
        <v>500</v>
      </c>
      <c r="B151" s="606" t="s">
        <v>714</v>
      </c>
      <c r="C151" s="602"/>
      <c r="D151" s="1179" t="s">
        <v>715</v>
      </c>
      <c r="E151" s="1180"/>
      <c r="F151" s="579"/>
      <c r="G151" s="579"/>
      <c r="H151" s="598"/>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1"/>
      <c r="AL151" s="581"/>
      <c r="AM151" s="581"/>
      <c r="AN151" s="581"/>
      <c r="AO151" s="581"/>
      <c r="AP151" s="581"/>
      <c r="AQ151" s="581"/>
      <c r="AR151" s="581"/>
      <c r="AS151" s="581"/>
      <c r="AT151" s="581"/>
      <c r="AU151" s="581"/>
      <c r="AV151" s="581"/>
      <c r="AW151" s="581"/>
      <c r="AX151" s="581"/>
      <c r="AY151" s="581"/>
      <c r="AZ151" s="581"/>
      <c r="BA151" s="581"/>
      <c r="BB151" s="581"/>
      <c r="BC151" s="581"/>
      <c r="BD151" s="581"/>
      <c r="BE151" s="581"/>
      <c r="BF151" s="581"/>
      <c r="BG151" s="581"/>
      <c r="BH151" s="581"/>
      <c r="BI151" s="581"/>
      <c r="BJ151" s="581"/>
      <c r="BK151" s="581"/>
      <c r="BL151" s="581"/>
      <c r="BM151" s="581"/>
      <c r="BN151" s="581"/>
      <c r="BO151" s="581"/>
      <c r="BP151" s="581"/>
      <c r="BQ151" s="581"/>
      <c r="BR151" s="581"/>
      <c r="BS151" s="581"/>
      <c r="BT151" s="581"/>
      <c r="BU151" s="581"/>
      <c r="BV151" s="581"/>
      <c r="BW151" s="581"/>
      <c r="BX151" s="581"/>
      <c r="BY151" s="581"/>
      <c r="BZ151" s="581"/>
      <c r="CA151" s="581"/>
      <c r="CB151" s="581"/>
      <c r="CC151" s="581"/>
      <c r="CD151" s="581"/>
      <c r="CE151" s="581"/>
      <c r="CF151" s="581"/>
      <c r="CG151" s="581"/>
      <c r="CH151" s="581"/>
      <c r="CI151" s="581"/>
      <c r="CJ151" s="581"/>
      <c r="CK151" s="581"/>
      <c r="CL151" s="581"/>
      <c r="CM151" s="581"/>
      <c r="CN151" s="581"/>
      <c r="CO151" s="581"/>
      <c r="CP151" s="581"/>
      <c r="CQ151" s="581"/>
      <c r="CR151" s="581"/>
      <c r="CS151" s="581"/>
      <c r="CT151" s="581"/>
      <c r="CU151" s="581"/>
      <c r="CV151" s="581"/>
      <c r="CW151" s="581"/>
      <c r="CX151" s="581"/>
      <c r="CY151" s="581"/>
      <c r="CZ151" s="581"/>
      <c r="DA151" s="581"/>
      <c r="DB151" s="581"/>
      <c r="DC151" s="581"/>
      <c r="DD151" s="581"/>
      <c r="DE151" s="581"/>
      <c r="DF151" s="581"/>
      <c r="DG151" s="581"/>
      <c r="DH151" s="581"/>
      <c r="DI151" s="581"/>
      <c r="DJ151" s="581"/>
      <c r="DK151" s="581"/>
      <c r="DL151" s="581"/>
      <c r="DM151" s="581"/>
      <c r="DN151" s="581"/>
      <c r="DO151" s="581"/>
      <c r="DP151" s="581"/>
      <c r="DQ151" s="581"/>
      <c r="DR151" s="581"/>
      <c r="DS151" s="581"/>
      <c r="DT151" s="581"/>
      <c r="DU151" s="581"/>
      <c r="DV151" s="581"/>
      <c r="DW151" s="581"/>
      <c r="DX151" s="581"/>
      <c r="DY151" s="581"/>
      <c r="DZ151" s="581"/>
      <c r="EA151" s="581"/>
      <c r="EB151" s="581"/>
      <c r="EC151" s="581"/>
      <c r="ED151" s="581"/>
      <c r="EE151" s="581"/>
      <c r="EF151" s="581"/>
      <c r="EG151" s="581"/>
      <c r="EH151" s="581"/>
      <c r="EI151" s="581"/>
      <c r="EJ151" s="581"/>
      <c r="EK151" s="581"/>
      <c r="EL151" s="581"/>
      <c r="EM151" s="581"/>
      <c r="EN151" s="581"/>
      <c r="EO151" s="581"/>
      <c r="EP151" s="581"/>
      <c r="EQ151" s="581"/>
      <c r="ER151" s="581"/>
      <c r="ES151" s="581"/>
      <c r="ET151" s="581"/>
      <c r="EU151" s="581"/>
      <c r="EV151" s="581"/>
      <c r="EW151" s="581"/>
      <c r="EX151" s="581"/>
      <c r="EY151" s="581"/>
      <c r="EZ151" s="581"/>
      <c r="FA151" s="581"/>
      <c r="FB151" s="581"/>
      <c r="FC151" s="581"/>
      <c r="FD151" s="581"/>
      <c r="FE151" s="581"/>
      <c r="FF151" s="581"/>
      <c r="FG151" s="581"/>
      <c r="FH151" s="581"/>
      <c r="FI151" s="581"/>
      <c r="FJ151" s="581"/>
      <c r="FK151" s="581"/>
      <c r="FL151" s="581"/>
      <c r="FM151" s="581"/>
      <c r="FN151" s="581"/>
      <c r="FO151" s="581"/>
      <c r="FP151" s="581"/>
      <c r="FQ151" s="581"/>
      <c r="FR151" s="581"/>
      <c r="FS151" s="581"/>
      <c r="FT151" s="581"/>
      <c r="FU151" s="581"/>
      <c r="FV151" s="581"/>
      <c r="FW151" s="581"/>
      <c r="FX151" s="581"/>
      <c r="FY151" s="581"/>
      <c r="FZ151" s="581"/>
      <c r="GA151" s="581"/>
      <c r="GB151" s="581"/>
      <c r="GC151" s="581"/>
      <c r="GD151" s="581"/>
      <c r="GE151" s="581"/>
      <c r="GF151" s="581"/>
      <c r="GG151" s="581"/>
      <c r="GH151" s="581"/>
      <c r="GI151" s="581"/>
      <c r="GJ151" s="581"/>
      <c r="GK151" s="581"/>
      <c r="GL151" s="581"/>
      <c r="GM151" s="581"/>
      <c r="GN151" s="581"/>
      <c r="GO151" s="581"/>
      <c r="GP151" s="581"/>
      <c r="GQ151" s="581"/>
      <c r="GR151" s="581"/>
      <c r="GS151" s="581"/>
      <c r="GT151" s="581"/>
      <c r="GU151" s="581"/>
      <c r="GV151" s="581"/>
      <c r="GW151" s="581"/>
      <c r="GX151" s="581"/>
      <c r="GY151" s="581"/>
      <c r="GZ151" s="581"/>
      <c r="HA151" s="581"/>
      <c r="HB151" s="581"/>
      <c r="HC151" s="581"/>
      <c r="HD151" s="581"/>
      <c r="HE151" s="581"/>
      <c r="HF151" s="581"/>
      <c r="HG151" s="581"/>
      <c r="HH151" s="581"/>
      <c r="HI151" s="581"/>
      <c r="HJ151" s="581"/>
      <c r="HK151" s="581"/>
      <c r="HL151" s="581"/>
      <c r="HM151" s="581"/>
      <c r="HN151" s="581"/>
      <c r="HO151" s="581"/>
      <c r="HP151" s="581"/>
      <c r="HQ151" s="581"/>
      <c r="HR151" s="581"/>
      <c r="HS151" s="581"/>
      <c r="HT151" s="581"/>
      <c r="HU151" s="581"/>
      <c r="HV151" s="581"/>
      <c r="HW151" s="581"/>
      <c r="HX151" s="581"/>
      <c r="HY151" s="581"/>
      <c r="HZ151" s="581"/>
      <c r="IA151" s="581"/>
      <c r="IB151" s="581"/>
      <c r="IC151" s="581"/>
      <c r="ID151" s="581"/>
      <c r="IE151" s="581"/>
      <c r="IF151" s="581"/>
      <c r="IG151" s="581"/>
      <c r="IH151" s="581"/>
      <c r="II151" s="581"/>
      <c r="IJ151" s="581"/>
      <c r="IK151" s="581"/>
      <c r="IL151" s="581"/>
      <c r="IM151" s="581"/>
      <c r="IN151" s="581"/>
      <c r="IO151" s="581"/>
      <c r="IP151" s="581"/>
      <c r="IQ151" s="581"/>
      <c r="IR151" s="581"/>
      <c r="IS151" s="581"/>
      <c r="IT151" s="581"/>
      <c r="IU151" s="581"/>
      <c r="IV151" s="581"/>
      <c r="IW151" s="581"/>
      <c r="IX151" s="581"/>
      <c r="IY151" s="581"/>
      <c r="IZ151" s="581"/>
      <c r="JA151" s="581"/>
      <c r="JB151" s="581"/>
      <c r="JC151" s="581"/>
      <c r="JD151" s="581"/>
      <c r="JE151" s="581"/>
      <c r="JF151" s="581"/>
      <c r="JG151" s="581"/>
      <c r="JH151" s="581"/>
      <c r="JI151" s="581"/>
      <c r="JJ151" s="581"/>
      <c r="JK151" s="581"/>
      <c r="JL151" s="581"/>
      <c r="JM151" s="581"/>
    </row>
    <row r="152" spans="1:273" s="444" customFormat="1">
      <c r="A152" s="623"/>
      <c r="B152" s="610"/>
      <c r="C152" s="624"/>
      <c r="D152" s="626" t="s">
        <v>49</v>
      </c>
      <c r="E152" s="435"/>
      <c r="F152" s="434"/>
      <c r="G152" s="429"/>
      <c r="H152" s="598"/>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1"/>
      <c r="AL152" s="581"/>
      <c r="AM152" s="581"/>
      <c r="AN152" s="581"/>
      <c r="AO152" s="581"/>
      <c r="AP152" s="581"/>
      <c r="AQ152" s="581"/>
      <c r="AR152" s="581"/>
      <c r="AS152" s="581"/>
      <c r="AT152" s="581"/>
      <c r="AU152" s="581"/>
      <c r="AV152" s="581"/>
      <c r="AW152" s="581"/>
      <c r="AX152" s="581"/>
      <c r="AY152" s="581"/>
      <c r="AZ152" s="581"/>
      <c r="BA152" s="581"/>
      <c r="BB152" s="581"/>
      <c r="BC152" s="581"/>
      <c r="BD152" s="581"/>
      <c r="BE152" s="581"/>
      <c r="BF152" s="581"/>
      <c r="BG152" s="581"/>
      <c r="BH152" s="581"/>
      <c r="BI152" s="581"/>
      <c r="BJ152" s="581"/>
      <c r="BK152" s="581"/>
      <c r="BL152" s="581"/>
      <c r="BM152" s="581"/>
      <c r="BN152" s="581"/>
      <c r="BO152" s="581"/>
      <c r="BP152" s="581"/>
      <c r="BQ152" s="581"/>
      <c r="BR152" s="581"/>
      <c r="BS152" s="581"/>
      <c r="BT152" s="581"/>
      <c r="BU152" s="581"/>
      <c r="BV152" s="581"/>
      <c r="BW152" s="581"/>
      <c r="BX152" s="581"/>
      <c r="BY152" s="581"/>
      <c r="BZ152" s="581"/>
      <c r="CA152" s="581"/>
      <c r="CB152" s="581"/>
      <c r="CC152" s="581"/>
      <c r="CD152" s="581"/>
      <c r="CE152" s="581"/>
      <c r="CF152" s="581"/>
      <c r="CG152" s="581"/>
      <c r="CH152" s="581"/>
      <c r="CI152" s="581"/>
      <c r="CJ152" s="581"/>
      <c r="CK152" s="581"/>
      <c r="CL152" s="581"/>
      <c r="CM152" s="581"/>
      <c r="CN152" s="581"/>
      <c r="CO152" s="581"/>
      <c r="CP152" s="581"/>
      <c r="CQ152" s="581"/>
      <c r="CR152" s="581"/>
      <c r="CS152" s="581"/>
      <c r="CT152" s="581"/>
      <c r="CU152" s="581"/>
      <c r="CV152" s="581"/>
      <c r="CW152" s="581"/>
      <c r="CX152" s="581"/>
      <c r="CY152" s="581"/>
      <c r="CZ152" s="581"/>
      <c r="DA152" s="581"/>
      <c r="DB152" s="581"/>
      <c r="DC152" s="581"/>
      <c r="DD152" s="581"/>
      <c r="DE152" s="581"/>
      <c r="DF152" s="581"/>
      <c r="DG152" s="581"/>
      <c r="DH152" s="581"/>
      <c r="DI152" s="581"/>
      <c r="DJ152" s="581"/>
      <c r="DK152" s="581"/>
      <c r="DL152" s="581"/>
      <c r="DM152" s="581"/>
      <c r="DN152" s="581"/>
      <c r="DO152" s="581"/>
      <c r="DP152" s="581"/>
      <c r="DQ152" s="581"/>
      <c r="DR152" s="581"/>
      <c r="DS152" s="581"/>
      <c r="DT152" s="581"/>
      <c r="DU152" s="581"/>
      <c r="DV152" s="581"/>
      <c r="DW152" s="581"/>
      <c r="DX152" s="581"/>
      <c r="DY152" s="581"/>
      <c r="DZ152" s="581"/>
      <c r="EA152" s="581"/>
      <c r="EB152" s="581"/>
      <c r="EC152" s="581"/>
      <c r="ED152" s="581"/>
      <c r="EE152" s="581"/>
      <c r="EF152" s="581"/>
      <c r="EG152" s="581"/>
      <c r="EH152" s="581"/>
      <c r="EI152" s="581"/>
      <c r="EJ152" s="581"/>
      <c r="EK152" s="581"/>
      <c r="EL152" s="581"/>
      <c r="EM152" s="581"/>
      <c r="EN152" s="581"/>
      <c r="EO152" s="581"/>
      <c r="EP152" s="581"/>
      <c r="EQ152" s="581"/>
      <c r="ER152" s="581"/>
      <c r="ES152" s="581"/>
      <c r="ET152" s="581"/>
      <c r="EU152" s="581"/>
      <c r="EV152" s="581"/>
      <c r="EW152" s="581"/>
      <c r="EX152" s="581"/>
      <c r="EY152" s="581"/>
      <c r="EZ152" s="581"/>
      <c r="FA152" s="581"/>
      <c r="FB152" s="581"/>
      <c r="FC152" s="581"/>
      <c r="FD152" s="581"/>
      <c r="FE152" s="581"/>
      <c r="FF152" s="581"/>
      <c r="FG152" s="581"/>
      <c r="FH152" s="581"/>
      <c r="FI152" s="581"/>
      <c r="FJ152" s="581"/>
      <c r="FK152" s="581"/>
      <c r="FL152" s="581"/>
      <c r="FM152" s="581"/>
      <c r="FN152" s="581"/>
      <c r="FO152" s="581"/>
      <c r="FP152" s="581"/>
      <c r="FQ152" s="581"/>
      <c r="FR152" s="581"/>
      <c r="FS152" s="581"/>
      <c r="FT152" s="581"/>
      <c r="FU152" s="581"/>
      <c r="FV152" s="581"/>
      <c r="FW152" s="581"/>
      <c r="FX152" s="581"/>
      <c r="FY152" s="581"/>
      <c r="FZ152" s="581"/>
      <c r="GA152" s="581"/>
      <c r="GB152" s="581"/>
      <c r="GC152" s="581"/>
      <c r="GD152" s="581"/>
      <c r="GE152" s="581"/>
      <c r="GF152" s="581"/>
      <c r="GG152" s="581"/>
      <c r="GH152" s="581"/>
      <c r="GI152" s="581"/>
      <c r="GJ152" s="581"/>
      <c r="GK152" s="581"/>
      <c r="GL152" s="581"/>
      <c r="GM152" s="581"/>
      <c r="GN152" s="581"/>
      <c r="GO152" s="581"/>
      <c r="GP152" s="581"/>
      <c r="GQ152" s="581"/>
      <c r="GR152" s="581"/>
      <c r="GS152" s="581"/>
      <c r="GT152" s="581"/>
      <c r="GU152" s="581"/>
      <c r="GV152" s="581"/>
      <c r="GW152" s="581"/>
      <c r="GX152" s="581"/>
      <c r="GY152" s="581"/>
      <c r="GZ152" s="581"/>
      <c r="HA152" s="581"/>
      <c r="HB152" s="581"/>
      <c r="HC152" s="581"/>
      <c r="HD152" s="581"/>
      <c r="HE152" s="581"/>
      <c r="HF152" s="581"/>
      <c r="HG152" s="581"/>
      <c r="HH152" s="581"/>
      <c r="HI152" s="581"/>
      <c r="HJ152" s="581"/>
      <c r="HK152" s="581"/>
      <c r="HL152" s="581"/>
      <c r="HM152" s="581"/>
      <c r="HN152" s="581"/>
      <c r="HO152" s="581"/>
      <c r="HP152" s="581"/>
      <c r="HQ152" s="581"/>
      <c r="HR152" s="581"/>
      <c r="HS152" s="581"/>
      <c r="HT152" s="581"/>
      <c r="HU152" s="581"/>
      <c r="HV152" s="581"/>
      <c r="HW152" s="581"/>
      <c r="HX152" s="581"/>
      <c r="HY152" s="581"/>
      <c r="HZ152" s="581"/>
      <c r="IA152" s="581"/>
      <c r="IB152" s="581"/>
      <c r="IC152" s="581"/>
      <c r="ID152" s="581"/>
      <c r="IE152" s="581"/>
      <c r="IF152" s="581"/>
      <c r="IG152" s="581"/>
      <c r="IH152" s="581"/>
      <c r="II152" s="581"/>
      <c r="IJ152" s="581"/>
      <c r="IK152" s="581"/>
      <c r="IL152" s="581"/>
      <c r="IM152" s="581"/>
      <c r="IN152" s="581"/>
      <c r="IO152" s="581"/>
      <c r="IP152" s="581"/>
      <c r="IQ152" s="581"/>
      <c r="IR152" s="581"/>
      <c r="IS152" s="581"/>
      <c r="IT152" s="581"/>
      <c r="IU152" s="581"/>
      <c r="IV152" s="581"/>
      <c r="IW152" s="581"/>
      <c r="IX152" s="581"/>
      <c r="IY152" s="581"/>
      <c r="IZ152" s="581"/>
      <c r="JA152" s="581"/>
      <c r="JB152" s="581"/>
      <c r="JC152" s="581"/>
      <c r="JD152" s="581"/>
      <c r="JE152" s="581"/>
      <c r="JF152" s="581"/>
      <c r="JG152" s="581"/>
      <c r="JH152" s="581"/>
      <c r="JI152" s="581"/>
      <c r="JJ152" s="581"/>
      <c r="JK152" s="581"/>
      <c r="JL152" s="581"/>
      <c r="JM152" s="581"/>
    </row>
    <row r="153" spans="1:273">
      <c r="A153" s="627"/>
      <c r="B153" s="614"/>
      <c r="C153" s="628"/>
      <c r="D153" s="626" t="s">
        <v>50</v>
      </c>
      <c r="E153" s="435"/>
      <c r="F153" s="434"/>
      <c r="G153" s="429"/>
      <c r="H153" s="582"/>
    </row>
    <row r="154" spans="1:273">
      <c r="A154" s="627"/>
      <c r="B154" s="614"/>
      <c r="C154" s="628"/>
      <c r="D154" s="626" t="s">
        <v>51</v>
      </c>
      <c r="E154" s="435"/>
      <c r="F154" s="434"/>
      <c r="G154" s="429"/>
      <c r="H154" s="582"/>
    </row>
    <row r="155" spans="1:273">
      <c r="A155" s="627"/>
      <c r="B155" s="614"/>
      <c r="C155" s="628"/>
      <c r="D155" s="626" t="s">
        <v>52</v>
      </c>
      <c r="E155" s="435"/>
      <c r="F155" s="434"/>
      <c r="G155" s="429"/>
      <c r="H155" s="582"/>
    </row>
    <row r="156" spans="1:273">
      <c r="A156" s="627"/>
      <c r="B156" s="614"/>
      <c r="C156" s="628"/>
      <c r="D156" s="626" t="s">
        <v>53</v>
      </c>
      <c r="E156" s="435"/>
      <c r="F156" s="434"/>
      <c r="G156" s="429"/>
      <c r="H156" s="582"/>
    </row>
    <row r="157" spans="1:273" s="444" customFormat="1" ht="44.25" customHeight="1">
      <c r="A157" s="619" t="s">
        <v>502</v>
      </c>
      <c r="B157" s="606" t="s">
        <v>716</v>
      </c>
      <c r="C157" s="602"/>
      <c r="D157" s="1179" t="s">
        <v>717</v>
      </c>
      <c r="E157" s="1180"/>
      <c r="F157" s="579"/>
      <c r="G157" s="579"/>
      <c r="H157" s="598"/>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1"/>
      <c r="AL157" s="581"/>
      <c r="AM157" s="581"/>
      <c r="AN157" s="581"/>
      <c r="AO157" s="581"/>
      <c r="AP157" s="581"/>
      <c r="AQ157" s="581"/>
      <c r="AR157" s="581"/>
      <c r="AS157" s="581"/>
      <c r="AT157" s="581"/>
      <c r="AU157" s="581"/>
      <c r="AV157" s="581"/>
      <c r="AW157" s="581"/>
      <c r="AX157" s="581"/>
      <c r="AY157" s="581"/>
      <c r="AZ157" s="581"/>
      <c r="BA157" s="581"/>
      <c r="BB157" s="581"/>
      <c r="BC157" s="581"/>
      <c r="BD157" s="581"/>
      <c r="BE157" s="581"/>
      <c r="BF157" s="581"/>
      <c r="BG157" s="581"/>
      <c r="BH157" s="581"/>
      <c r="BI157" s="581"/>
      <c r="BJ157" s="581"/>
      <c r="BK157" s="581"/>
      <c r="BL157" s="581"/>
      <c r="BM157" s="581"/>
      <c r="BN157" s="581"/>
      <c r="BO157" s="581"/>
      <c r="BP157" s="581"/>
      <c r="BQ157" s="581"/>
      <c r="BR157" s="581"/>
      <c r="BS157" s="581"/>
      <c r="BT157" s="581"/>
      <c r="BU157" s="581"/>
      <c r="BV157" s="581"/>
      <c r="BW157" s="581"/>
      <c r="BX157" s="581"/>
      <c r="BY157" s="581"/>
      <c r="BZ157" s="581"/>
      <c r="CA157" s="581"/>
      <c r="CB157" s="581"/>
      <c r="CC157" s="581"/>
      <c r="CD157" s="581"/>
      <c r="CE157" s="581"/>
      <c r="CF157" s="581"/>
      <c r="CG157" s="581"/>
      <c r="CH157" s="581"/>
      <c r="CI157" s="581"/>
      <c r="CJ157" s="581"/>
      <c r="CK157" s="581"/>
      <c r="CL157" s="581"/>
      <c r="CM157" s="581"/>
      <c r="CN157" s="581"/>
      <c r="CO157" s="581"/>
      <c r="CP157" s="581"/>
      <c r="CQ157" s="581"/>
      <c r="CR157" s="581"/>
      <c r="CS157" s="581"/>
      <c r="CT157" s="581"/>
      <c r="CU157" s="581"/>
      <c r="CV157" s="581"/>
      <c r="CW157" s="581"/>
      <c r="CX157" s="581"/>
      <c r="CY157" s="581"/>
      <c r="CZ157" s="581"/>
      <c r="DA157" s="581"/>
      <c r="DB157" s="581"/>
      <c r="DC157" s="581"/>
      <c r="DD157" s="581"/>
      <c r="DE157" s="581"/>
      <c r="DF157" s="581"/>
      <c r="DG157" s="581"/>
      <c r="DH157" s="581"/>
      <c r="DI157" s="581"/>
      <c r="DJ157" s="581"/>
      <c r="DK157" s="581"/>
      <c r="DL157" s="581"/>
      <c r="DM157" s="581"/>
      <c r="DN157" s="581"/>
      <c r="DO157" s="581"/>
      <c r="DP157" s="581"/>
      <c r="DQ157" s="581"/>
      <c r="DR157" s="581"/>
      <c r="DS157" s="581"/>
      <c r="DT157" s="581"/>
      <c r="DU157" s="581"/>
      <c r="DV157" s="581"/>
      <c r="DW157" s="581"/>
      <c r="DX157" s="581"/>
      <c r="DY157" s="581"/>
      <c r="DZ157" s="581"/>
      <c r="EA157" s="581"/>
      <c r="EB157" s="581"/>
      <c r="EC157" s="581"/>
      <c r="ED157" s="581"/>
      <c r="EE157" s="581"/>
      <c r="EF157" s="581"/>
      <c r="EG157" s="581"/>
      <c r="EH157" s="581"/>
      <c r="EI157" s="581"/>
      <c r="EJ157" s="581"/>
      <c r="EK157" s="581"/>
      <c r="EL157" s="581"/>
      <c r="EM157" s="581"/>
      <c r="EN157" s="581"/>
      <c r="EO157" s="581"/>
      <c r="EP157" s="581"/>
      <c r="EQ157" s="581"/>
      <c r="ER157" s="581"/>
      <c r="ES157" s="581"/>
      <c r="ET157" s="581"/>
      <c r="EU157" s="581"/>
      <c r="EV157" s="581"/>
      <c r="EW157" s="581"/>
      <c r="EX157" s="581"/>
      <c r="EY157" s="581"/>
      <c r="EZ157" s="581"/>
      <c r="FA157" s="581"/>
      <c r="FB157" s="581"/>
      <c r="FC157" s="581"/>
      <c r="FD157" s="581"/>
      <c r="FE157" s="581"/>
      <c r="FF157" s="581"/>
      <c r="FG157" s="581"/>
      <c r="FH157" s="581"/>
      <c r="FI157" s="581"/>
      <c r="FJ157" s="581"/>
      <c r="FK157" s="581"/>
      <c r="FL157" s="581"/>
      <c r="FM157" s="581"/>
      <c r="FN157" s="581"/>
      <c r="FO157" s="581"/>
      <c r="FP157" s="581"/>
      <c r="FQ157" s="581"/>
      <c r="FR157" s="581"/>
      <c r="FS157" s="581"/>
      <c r="FT157" s="581"/>
      <c r="FU157" s="581"/>
      <c r="FV157" s="581"/>
      <c r="FW157" s="581"/>
      <c r="FX157" s="581"/>
      <c r="FY157" s="581"/>
      <c r="FZ157" s="581"/>
      <c r="GA157" s="581"/>
      <c r="GB157" s="581"/>
      <c r="GC157" s="581"/>
      <c r="GD157" s="581"/>
      <c r="GE157" s="581"/>
      <c r="GF157" s="581"/>
      <c r="GG157" s="581"/>
      <c r="GH157" s="581"/>
      <c r="GI157" s="581"/>
      <c r="GJ157" s="581"/>
      <c r="GK157" s="581"/>
      <c r="GL157" s="581"/>
      <c r="GM157" s="581"/>
      <c r="GN157" s="581"/>
      <c r="GO157" s="581"/>
      <c r="GP157" s="581"/>
      <c r="GQ157" s="581"/>
      <c r="GR157" s="581"/>
      <c r="GS157" s="581"/>
      <c r="GT157" s="581"/>
      <c r="GU157" s="581"/>
      <c r="GV157" s="581"/>
      <c r="GW157" s="581"/>
      <c r="GX157" s="581"/>
      <c r="GY157" s="581"/>
      <c r="GZ157" s="581"/>
      <c r="HA157" s="581"/>
      <c r="HB157" s="581"/>
      <c r="HC157" s="581"/>
      <c r="HD157" s="581"/>
      <c r="HE157" s="581"/>
      <c r="HF157" s="581"/>
      <c r="HG157" s="581"/>
      <c r="HH157" s="581"/>
      <c r="HI157" s="581"/>
      <c r="HJ157" s="581"/>
      <c r="HK157" s="581"/>
      <c r="HL157" s="581"/>
      <c r="HM157" s="581"/>
      <c r="HN157" s="581"/>
      <c r="HO157" s="581"/>
      <c r="HP157" s="581"/>
      <c r="HQ157" s="581"/>
      <c r="HR157" s="581"/>
      <c r="HS157" s="581"/>
      <c r="HT157" s="581"/>
      <c r="HU157" s="581"/>
      <c r="HV157" s="581"/>
      <c r="HW157" s="581"/>
      <c r="HX157" s="581"/>
      <c r="HY157" s="581"/>
      <c r="HZ157" s="581"/>
      <c r="IA157" s="581"/>
      <c r="IB157" s="581"/>
      <c r="IC157" s="581"/>
      <c r="ID157" s="581"/>
      <c r="IE157" s="581"/>
      <c r="IF157" s="581"/>
      <c r="IG157" s="581"/>
      <c r="IH157" s="581"/>
      <c r="II157" s="581"/>
      <c r="IJ157" s="581"/>
      <c r="IK157" s="581"/>
      <c r="IL157" s="581"/>
      <c r="IM157" s="581"/>
      <c r="IN157" s="581"/>
      <c r="IO157" s="581"/>
      <c r="IP157" s="581"/>
      <c r="IQ157" s="581"/>
      <c r="IR157" s="581"/>
      <c r="IS157" s="581"/>
      <c r="IT157" s="581"/>
      <c r="IU157" s="581"/>
      <c r="IV157" s="581"/>
      <c r="IW157" s="581"/>
      <c r="IX157" s="581"/>
      <c r="IY157" s="581"/>
      <c r="IZ157" s="581"/>
      <c r="JA157" s="581"/>
      <c r="JB157" s="581"/>
      <c r="JC157" s="581"/>
      <c r="JD157" s="581"/>
      <c r="JE157" s="581"/>
      <c r="JF157" s="581"/>
      <c r="JG157" s="581"/>
      <c r="JH157" s="581"/>
      <c r="JI157" s="581"/>
      <c r="JJ157" s="581"/>
      <c r="JK157" s="581"/>
      <c r="JL157" s="581"/>
      <c r="JM157" s="581"/>
    </row>
    <row r="158" spans="1:273" ht="27.75" customHeight="1">
      <c r="A158" s="623"/>
      <c r="B158" s="610"/>
      <c r="C158" s="624"/>
      <c r="D158" s="626" t="s">
        <v>49</v>
      </c>
      <c r="E158" s="435"/>
      <c r="F158" s="434"/>
      <c r="G158" s="429"/>
      <c r="H158" s="582"/>
    </row>
    <row r="159" spans="1:273" s="444" customFormat="1">
      <c r="A159" s="627"/>
      <c r="B159" s="614"/>
      <c r="C159" s="628"/>
      <c r="D159" s="626" t="s">
        <v>50</v>
      </c>
      <c r="E159" s="435"/>
      <c r="F159" s="434"/>
      <c r="G159" s="429"/>
      <c r="H159" s="598"/>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1"/>
      <c r="AL159" s="581"/>
      <c r="AM159" s="581"/>
      <c r="AN159" s="581"/>
      <c r="AO159" s="581"/>
      <c r="AP159" s="581"/>
      <c r="AQ159" s="581"/>
      <c r="AR159" s="581"/>
      <c r="AS159" s="581"/>
      <c r="AT159" s="581"/>
      <c r="AU159" s="581"/>
      <c r="AV159" s="581"/>
      <c r="AW159" s="581"/>
      <c r="AX159" s="581"/>
      <c r="AY159" s="581"/>
      <c r="AZ159" s="581"/>
      <c r="BA159" s="581"/>
      <c r="BB159" s="581"/>
      <c r="BC159" s="581"/>
      <c r="BD159" s="581"/>
      <c r="BE159" s="581"/>
      <c r="BF159" s="581"/>
      <c r="BG159" s="581"/>
      <c r="BH159" s="581"/>
      <c r="BI159" s="581"/>
      <c r="BJ159" s="581"/>
      <c r="BK159" s="581"/>
      <c r="BL159" s="581"/>
      <c r="BM159" s="581"/>
      <c r="BN159" s="581"/>
      <c r="BO159" s="581"/>
      <c r="BP159" s="581"/>
      <c r="BQ159" s="581"/>
      <c r="BR159" s="581"/>
      <c r="BS159" s="581"/>
      <c r="BT159" s="581"/>
      <c r="BU159" s="581"/>
      <c r="BV159" s="581"/>
      <c r="BW159" s="581"/>
      <c r="BX159" s="581"/>
      <c r="BY159" s="581"/>
      <c r="BZ159" s="581"/>
      <c r="CA159" s="581"/>
      <c r="CB159" s="581"/>
      <c r="CC159" s="581"/>
      <c r="CD159" s="581"/>
      <c r="CE159" s="581"/>
      <c r="CF159" s="581"/>
      <c r="CG159" s="581"/>
      <c r="CH159" s="581"/>
      <c r="CI159" s="581"/>
      <c r="CJ159" s="581"/>
      <c r="CK159" s="581"/>
      <c r="CL159" s="581"/>
      <c r="CM159" s="581"/>
      <c r="CN159" s="581"/>
      <c r="CO159" s="581"/>
      <c r="CP159" s="581"/>
      <c r="CQ159" s="581"/>
      <c r="CR159" s="581"/>
      <c r="CS159" s="581"/>
      <c r="CT159" s="581"/>
      <c r="CU159" s="581"/>
      <c r="CV159" s="581"/>
      <c r="CW159" s="581"/>
      <c r="CX159" s="581"/>
      <c r="CY159" s="581"/>
      <c r="CZ159" s="581"/>
      <c r="DA159" s="581"/>
      <c r="DB159" s="581"/>
      <c r="DC159" s="581"/>
      <c r="DD159" s="581"/>
      <c r="DE159" s="581"/>
      <c r="DF159" s="581"/>
      <c r="DG159" s="581"/>
      <c r="DH159" s="581"/>
      <c r="DI159" s="581"/>
      <c r="DJ159" s="581"/>
      <c r="DK159" s="581"/>
      <c r="DL159" s="581"/>
      <c r="DM159" s="581"/>
      <c r="DN159" s="581"/>
      <c r="DO159" s="581"/>
      <c r="DP159" s="581"/>
      <c r="DQ159" s="581"/>
      <c r="DR159" s="581"/>
      <c r="DS159" s="581"/>
      <c r="DT159" s="581"/>
      <c r="DU159" s="581"/>
      <c r="DV159" s="581"/>
      <c r="DW159" s="581"/>
      <c r="DX159" s="581"/>
      <c r="DY159" s="581"/>
      <c r="DZ159" s="581"/>
      <c r="EA159" s="581"/>
      <c r="EB159" s="581"/>
      <c r="EC159" s="581"/>
      <c r="ED159" s="581"/>
      <c r="EE159" s="581"/>
      <c r="EF159" s="581"/>
      <c r="EG159" s="581"/>
      <c r="EH159" s="581"/>
      <c r="EI159" s="581"/>
      <c r="EJ159" s="581"/>
      <c r="EK159" s="581"/>
      <c r="EL159" s="581"/>
      <c r="EM159" s="581"/>
      <c r="EN159" s="581"/>
      <c r="EO159" s="581"/>
      <c r="EP159" s="581"/>
      <c r="EQ159" s="581"/>
      <c r="ER159" s="581"/>
      <c r="ES159" s="581"/>
      <c r="ET159" s="581"/>
      <c r="EU159" s="581"/>
      <c r="EV159" s="581"/>
      <c r="EW159" s="581"/>
      <c r="EX159" s="581"/>
      <c r="EY159" s="581"/>
      <c r="EZ159" s="581"/>
      <c r="FA159" s="581"/>
      <c r="FB159" s="581"/>
      <c r="FC159" s="581"/>
      <c r="FD159" s="581"/>
      <c r="FE159" s="581"/>
      <c r="FF159" s="581"/>
      <c r="FG159" s="581"/>
      <c r="FH159" s="581"/>
      <c r="FI159" s="581"/>
      <c r="FJ159" s="581"/>
      <c r="FK159" s="581"/>
      <c r="FL159" s="581"/>
      <c r="FM159" s="581"/>
      <c r="FN159" s="581"/>
      <c r="FO159" s="581"/>
      <c r="FP159" s="581"/>
      <c r="FQ159" s="581"/>
      <c r="FR159" s="581"/>
      <c r="FS159" s="581"/>
      <c r="FT159" s="581"/>
      <c r="FU159" s="581"/>
      <c r="FV159" s="581"/>
      <c r="FW159" s="581"/>
      <c r="FX159" s="581"/>
      <c r="FY159" s="581"/>
      <c r="FZ159" s="581"/>
      <c r="GA159" s="581"/>
      <c r="GB159" s="581"/>
      <c r="GC159" s="581"/>
      <c r="GD159" s="581"/>
      <c r="GE159" s="581"/>
      <c r="GF159" s="581"/>
      <c r="GG159" s="581"/>
      <c r="GH159" s="581"/>
      <c r="GI159" s="581"/>
      <c r="GJ159" s="581"/>
      <c r="GK159" s="581"/>
      <c r="GL159" s="581"/>
      <c r="GM159" s="581"/>
      <c r="GN159" s="581"/>
      <c r="GO159" s="581"/>
      <c r="GP159" s="581"/>
      <c r="GQ159" s="581"/>
      <c r="GR159" s="581"/>
      <c r="GS159" s="581"/>
      <c r="GT159" s="581"/>
      <c r="GU159" s="581"/>
      <c r="GV159" s="581"/>
      <c r="GW159" s="581"/>
      <c r="GX159" s="581"/>
      <c r="GY159" s="581"/>
      <c r="GZ159" s="581"/>
      <c r="HA159" s="581"/>
      <c r="HB159" s="581"/>
      <c r="HC159" s="581"/>
      <c r="HD159" s="581"/>
      <c r="HE159" s="581"/>
      <c r="HF159" s="581"/>
      <c r="HG159" s="581"/>
      <c r="HH159" s="581"/>
      <c r="HI159" s="581"/>
      <c r="HJ159" s="581"/>
      <c r="HK159" s="581"/>
      <c r="HL159" s="581"/>
      <c r="HM159" s="581"/>
      <c r="HN159" s="581"/>
      <c r="HO159" s="581"/>
      <c r="HP159" s="581"/>
      <c r="HQ159" s="581"/>
      <c r="HR159" s="581"/>
      <c r="HS159" s="581"/>
      <c r="HT159" s="581"/>
      <c r="HU159" s="581"/>
      <c r="HV159" s="581"/>
      <c r="HW159" s="581"/>
      <c r="HX159" s="581"/>
      <c r="HY159" s="581"/>
      <c r="HZ159" s="581"/>
      <c r="IA159" s="581"/>
      <c r="IB159" s="581"/>
      <c r="IC159" s="581"/>
      <c r="ID159" s="581"/>
      <c r="IE159" s="581"/>
      <c r="IF159" s="581"/>
      <c r="IG159" s="581"/>
      <c r="IH159" s="581"/>
      <c r="II159" s="581"/>
      <c r="IJ159" s="581"/>
      <c r="IK159" s="581"/>
      <c r="IL159" s="581"/>
      <c r="IM159" s="581"/>
      <c r="IN159" s="581"/>
      <c r="IO159" s="581"/>
      <c r="IP159" s="581"/>
      <c r="IQ159" s="581"/>
      <c r="IR159" s="581"/>
      <c r="IS159" s="581"/>
      <c r="IT159" s="581"/>
      <c r="IU159" s="581"/>
      <c r="IV159" s="581"/>
      <c r="IW159" s="581"/>
      <c r="IX159" s="581"/>
      <c r="IY159" s="581"/>
      <c r="IZ159" s="581"/>
      <c r="JA159" s="581"/>
      <c r="JB159" s="581"/>
      <c r="JC159" s="581"/>
      <c r="JD159" s="581"/>
      <c r="JE159" s="581"/>
      <c r="JF159" s="581"/>
      <c r="JG159" s="581"/>
      <c r="JH159" s="581"/>
      <c r="JI159" s="581"/>
      <c r="JJ159" s="581"/>
      <c r="JK159" s="581"/>
      <c r="JL159" s="581"/>
      <c r="JM159" s="581"/>
    </row>
    <row r="160" spans="1:273">
      <c r="A160" s="627"/>
      <c r="B160" s="614"/>
      <c r="C160" s="628"/>
      <c r="D160" s="626" t="s">
        <v>51</v>
      </c>
      <c r="E160" s="435"/>
      <c r="F160" s="434"/>
      <c r="G160" s="429"/>
      <c r="H160" s="582"/>
    </row>
    <row r="161" spans="1:273">
      <c r="A161" s="627"/>
      <c r="B161" s="614"/>
      <c r="C161" s="628"/>
      <c r="D161" s="626" t="s">
        <v>52</v>
      </c>
      <c r="E161" s="435"/>
      <c r="F161" s="434"/>
      <c r="G161" s="429"/>
      <c r="H161" s="582"/>
    </row>
    <row r="162" spans="1:273">
      <c r="A162" s="627"/>
      <c r="B162" s="614"/>
      <c r="C162" s="628"/>
      <c r="D162" s="626" t="s">
        <v>53</v>
      </c>
      <c r="E162" s="435"/>
      <c r="F162" s="434"/>
      <c r="G162" s="429"/>
      <c r="H162" s="582"/>
    </row>
    <row r="163" spans="1:273">
      <c r="A163" s="619">
        <v>2</v>
      </c>
      <c r="B163" s="609"/>
      <c r="C163" s="620">
        <v>2</v>
      </c>
      <c r="D163" s="1181" t="s">
        <v>718</v>
      </c>
      <c r="E163" s="1182"/>
      <c r="F163" s="630"/>
      <c r="G163" s="630"/>
      <c r="H163" s="582"/>
    </row>
    <row r="164" spans="1:273" ht="30.75" customHeight="1">
      <c r="A164" s="631">
        <v>2.1</v>
      </c>
      <c r="B164" s="606"/>
      <c r="C164" s="633">
        <v>2.1</v>
      </c>
      <c r="D164" s="1179" t="s">
        <v>719</v>
      </c>
      <c r="E164" s="1180"/>
      <c r="F164" s="579"/>
      <c r="G164" s="634"/>
      <c r="H164" s="582"/>
    </row>
    <row r="165" spans="1:273" s="444" customFormat="1">
      <c r="A165" s="623"/>
      <c r="B165" s="610"/>
      <c r="C165" s="624"/>
      <c r="D165" s="626" t="s">
        <v>49</v>
      </c>
      <c r="E165" s="435"/>
      <c r="F165" s="434"/>
      <c r="G165" s="429"/>
      <c r="H165" s="598"/>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1"/>
      <c r="AL165" s="581"/>
      <c r="AM165" s="581"/>
      <c r="AN165" s="581"/>
      <c r="AO165" s="581"/>
      <c r="AP165" s="581"/>
      <c r="AQ165" s="581"/>
      <c r="AR165" s="581"/>
      <c r="AS165" s="581"/>
      <c r="AT165" s="581"/>
      <c r="AU165" s="581"/>
      <c r="AV165" s="581"/>
      <c r="AW165" s="581"/>
      <c r="AX165" s="581"/>
      <c r="AY165" s="581"/>
      <c r="AZ165" s="581"/>
      <c r="BA165" s="581"/>
      <c r="BB165" s="581"/>
      <c r="BC165" s="581"/>
      <c r="BD165" s="581"/>
      <c r="BE165" s="581"/>
      <c r="BF165" s="581"/>
      <c r="BG165" s="581"/>
      <c r="BH165" s="581"/>
      <c r="BI165" s="581"/>
      <c r="BJ165" s="581"/>
      <c r="BK165" s="581"/>
      <c r="BL165" s="581"/>
      <c r="BM165" s="581"/>
      <c r="BN165" s="581"/>
      <c r="BO165" s="581"/>
      <c r="BP165" s="581"/>
      <c r="BQ165" s="581"/>
      <c r="BR165" s="581"/>
      <c r="BS165" s="581"/>
      <c r="BT165" s="581"/>
      <c r="BU165" s="581"/>
      <c r="BV165" s="581"/>
      <c r="BW165" s="581"/>
      <c r="BX165" s="581"/>
      <c r="BY165" s="581"/>
      <c r="BZ165" s="581"/>
      <c r="CA165" s="581"/>
      <c r="CB165" s="581"/>
      <c r="CC165" s="581"/>
      <c r="CD165" s="581"/>
      <c r="CE165" s="581"/>
      <c r="CF165" s="581"/>
      <c r="CG165" s="581"/>
      <c r="CH165" s="581"/>
      <c r="CI165" s="581"/>
      <c r="CJ165" s="581"/>
      <c r="CK165" s="581"/>
      <c r="CL165" s="581"/>
      <c r="CM165" s="581"/>
      <c r="CN165" s="581"/>
      <c r="CO165" s="581"/>
      <c r="CP165" s="581"/>
      <c r="CQ165" s="581"/>
      <c r="CR165" s="581"/>
      <c r="CS165" s="581"/>
      <c r="CT165" s="581"/>
      <c r="CU165" s="581"/>
      <c r="CV165" s="581"/>
      <c r="CW165" s="581"/>
      <c r="CX165" s="581"/>
      <c r="CY165" s="581"/>
      <c r="CZ165" s="581"/>
      <c r="DA165" s="581"/>
      <c r="DB165" s="581"/>
      <c r="DC165" s="581"/>
      <c r="DD165" s="581"/>
      <c r="DE165" s="581"/>
      <c r="DF165" s="581"/>
      <c r="DG165" s="581"/>
      <c r="DH165" s="581"/>
      <c r="DI165" s="581"/>
      <c r="DJ165" s="581"/>
      <c r="DK165" s="581"/>
      <c r="DL165" s="581"/>
      <c r="DM165" s="581"/>
      <c r="DN165" s="581"/>
      <c r="DO165" s="581"/>
      <c r="DP165" s="581"/>
      <c r="DQ165" s="581"/>
      <c r="DR165" s="581"/>
      <c r="DS165" s="581"/>
      <c r="DT165" s="581"/>
      <c r="DU165" s="581"/>
      <c r="DV165" s="581"/>
      <c r="DW165" s="581"/>
      <c r="DX165" s="581"/>
      <c r="DY165" s="581"/>
      <c r="DZ165" s="581"/>
      <c r="EA165" s="581"/>
      <c r="EB165" s="581"/>
      <c r="EC165" s="581"/>
      <c r="ED165" s="581"/>
      <c r="EE165" s="581"/>
      <c r="EF165" s="581"/>
      <c r="EG165" s="581"/>
      <c r="EH165" s="581"/>
      <c r="EI165" s="581"/>
      <c r="EJ165" s="581"/>
      <c r="EK165" s="581"/>
      <c r="EL165" s="581"/>
      <c r="EM165" s="581"/>
      <c r="EN165" s="581"/>
      <c r="EO165" s="581"/>
      <c r="EP165" s="581"/>
      <c r="EQ165" s="581"/>
      <c r="ER165" s="581"/>
      <c r="ES165" s="581"/>
      <c r="ET165" s="581"/>
      <c r="EU165" s="581"/>
      <c r="EV165" s="581"/>
      <c r="EW165" s="581"/>
      <c r="EX165" s="581"/>
      <c r="EY165" s="581"/>
      <c r="EZ165" s="581"/>
      <c r="FA165" s="581"/>
      <c r="FB165" s="581"/>
      <c r="FC165" s="581"/>
      <c r="FD165" s="581"/>
      <c r="FE165" s="581"/>
      <c r="FF165" s="581"/>
      <c r="FG165" s="581"/>
      <c r="FH165" s="581"/>
      <c r="FI165" s="581"/>
      <c r="FJ165" s="581"/>
      <c r="FK165" s="581"/>
      <c r="FL165" s="581"/>
      <c r="FM165" s="581"/>
      <c r="FN165" s="581"/>
      <c r="FO165" s="581"/>
      <c r="FP165" s="581"/>
      <c r="FQ165" s="581"/>
      <c r="FR165" s="581"/>
      <c r="FS165" s="581"/>
      <c r="FT165" s="581"/>
      <c r="FU165" s="581"/>
      <c r="FV165" s="581"/>
      <c r="FW165" s="581"/>
      <c r="FX165" s="581"/>
      <c r="FY165" s="581"/>
      <c r="FZ165" s="581"/>
      <c r="GA165" s="581"/>
      <c r="GB165" s="581"/>
      <c r="GC165" s="581"/>
      <c r="GD165" s="581"/>
      <c r="GE165" s="581"/>
      <c r="GF165" s="581"/>
      <c r="GG165" s="581"/>
      <c r="GH165" s="581"/>
      <c r="GI165" s="581"/>
      <c r="GJ165" s="581"/>
      <c r="GK165" s="581"/>
      <c r="GL165" s="581"/>
      <c r="GM165" s="581"/>
      <c r="GN165" s="581"/>
      <c r="GO165" s="581"/>
      <c r="GP165" s="581"/>
      <c r="GQ165" s="581"/>
      <c r="GR165" s="581"/>
      <c r="GS165" s="581"/>
      <c r="GT165" s="581"/>
      <c r="GU165" s="581"/>
      <c r="GV165" s="581"/>
      <c r="GW165" s="581"/>
      <c r="GX165" s="581"/>
      <c r="GY165" s="581"/>
      <c r="GZ165" s="581"/>
      <c r="HA165" s="581"/>
      <c r="HB165" s="581"/>
      <c r="HC165" s="581"/>
      <c r="HD165" s="581"/>
      <c r="HE165" s="581"/>
      <c r="HF165" s="581"/>
      <c r="HG165" s="581"/>
      <c r="HH165" s="581"/>
      <c r="HI165" s="581"/>
      <c r="HJ165" s="581"/>
      <c r="HK165" s="581"/>
      <c r="HL165" s="581"/>
      <c r="HM165" s="581"/>
      <c r="HN165" s="581"/>
      <c r="HO165" s="581"/>
      <c r="HP165" s="581"/>
      <c r="HQ165" s="581"/>
      <c r="HR165" s="581"/>
      <c r="HS165" s="581"/>
      <c r="HT165" s="581"/>
      <c r="HU165" s="581"/>
      <c r="HV165" s="581"/>
      <c r="HW165" s="581"/>
      <c r="HX165" s="581"/>
      <c r="HY165" s="581"/>
      <c r="HZ165" s="581"/>
      <c r="IA165" s="581"/>
      <c r="IB165" s="581"/>
      <c r="IC165" s="581"/>
      <c r="ID165" s="581"/>
      <c r="IE165" s="581"/>
      <c r="IF165" s="581"/>
      <c r="IG165" s="581"/>
      <c r="IH165" s="581"/>
      <c r="II165" s="581"/>
      <c r="IJ165" s="581"/>
      <c r="IK165" s="581"/>
      <c r="IL165" s="581"/>
      <c r="IM165" s="581"/>
      <c r="IN165" s="581"/>
      <c r="IO165" s="581"/>
      <c r="IP165" s="581"/>
      <c r="IQ165" s="581"/>
      <c r="IR165" s="581"/>
      <c r="IS165" s="581"/>
      <c r="IT165" s="581"/>
      <c r="IU165" s="581"/>
      <c r="IV165" s="581"/>
      <c r="IW165" s="581"/>
      <c r="IX165" s="581"/>
      <c r="IY165" s="581"/>
      <c r="IZ165" s="581"/>
      <c r="JA165" s="581"/>
      <c r="JB165" s="581"/>
      <c r="JC165" s="581"/>
      <c r="JD165" s="581"/>
      <c r="JE165" s="581"/>
      <c r="JF165" s="581"/>
      <c r="JG165" s="581"/>
      <c r="JH165" s="581"/>
      <c r="JI165" s="581"/>
      <c r="JJ165" s="581"/>
      <c r="JK165" s="581"/>
      <c r="JL165" s="581"/>
      <c r="JM165" s="581"/>
    </row>
    <row r="166" spans="1:273">
      <c r="A166" s="627"/>
      <c r="B166" s="614"/>
      <c r="C166" s="628"/>
      <c r="D166" s="626" t="s">
        <v>50</v>
      </c>
      <c r="E166" s="435"/>
      <c r="F166" s="434"/>
      <c r="G166" s="429"/>
      <c r="H166" s="582"/>
    </row>
    <row r="167" spans="1:273">
      <c r="A167" s="627"/>
      <c r="B167" s="614"/>
      <c r="C167" s="628"/>
      <c r="D167" s="626" t="s">
        <v>51</v>
      </c>
      <c r="E167" s="435"/>
      <c r="F167" s="434"/>
      <c r="G167" s="429"/>
      <c r="H167" s="582"/>
    </row>
    <row r="168" spans="1:273">
      <c r="A168" s="627"/>
      <c r="B168" s="614"/>
      <c r="C168" s="628"/>
      <c r="D168" s="626" t="s">
        <v>52</v>
      </c>
      <c r="E168" s="435"/>
      <c r="F168" s="434"/>
      <c r="G168" s="429"/>
      <c r="H168" s="582"/>
    </row>
    <row r="169" spans="1:273">
      <c r="A169" s="627"/>
      <c r="B169" s="614"/>
      <c r="C169" s="628"/>
      <c r="D169" s="626" t="s">
        <v>53</v>
      </c>
      <c r="E169" s="435"/>
      <c r="F169" s="434"/>
      <c r="G169" s="429"/>
      <c r="H169" s="582"/>
    </row>
    <row r="170" spans="1:273" ht="31.5" customHeight="1">
      <c r="A170" s="631">
        <v>2.2000000000000002</v>
      </c>
      <c r="B170" s="606"/>
      <c r="C170" s="633">
        <v>2.2000000000000002</v>
      </c>
      <c r="D170" s="1179" t="s">
        <v>720</v>
      </c>
      <c r="E170" s="1180"/>
      <c r="F170" s="579"/>
      <c r="G170" s="580"/>
      <c r="H170" s="582"/>
    </row>
    <row r="171" spans="1:273" s="444" customFormat="1">
      <c r="A171" s="623"/>
      <c r="B171" s="610"/>
      <c r="C171" s="624"/>
      <c r="D171" s="626" t="s">
        <v>49</v>
      </c>
      <c r="E171" s="435"/>
      <c r="F171" s="434"/>
      <c r="G171" s="429"/>
      <c r="H171" s="598"/>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581"/>
      <c r="AT171" s="581"/>
      <c r="AU171" s="581"/>
      <c r="AV171" s="581"/>
      <c r="AW171" s="581"/>
      <c r="AX171" s="581"/>
      <c r="AY171" s="581"/>
      <c r="AZ171" s="581"/>
      <c r="BA171" s="581"/>
      <c r="BB171" s="581"/>
      <c r="BC171" s="581"/>
      <c r="BD171" s="581"/>
      <c r="BE171" s="581"/>
      <c r="BF171" s="581"/>
      <c r="BG171" s="581"/>
      <c r="BH171" s="581"/>
      <c r="BI171" s="581"/>
      <c r="BJ171" s="581"/>
      <c r="BK171" s="581"/>
      <c r="BL171" s="581"/>
      <c r="BM171" s="581"/>
      <c r="BN171" s="581"/>
      <c r="BO171" s="581"/>
      <c r="BP171" s="581"/>
      <c r="BQ171" s="581"/>
      <c r="BR171" s="581"/>
      <c r="BS171" s="581"/>
      <c r="BT171" s="581"/>
      <c r="BU171" s="581"/>
      <c r="BV171" s="581"/>
      <c r="BW171" s="581"/>
      <c r="BX171" s="581"/>
      <c r="BY171" s="581"/>
      <c r="BZ171" s="581"/>
      <c r="CA171" s="581"/>
      <c r="CB171" s="581"/>
      <c r="CC171" s="581"/>
      <c r="CD171" s="581"/>
      <c r="CE171" s="581"/>
      <c r="CF171" s="581"/>
      <c r="CG171" s="581"/>
      <c r="CH171" s="581"/>
      <c r="CI171" s="581"/>
      <c r="CJ171" s="581"/>
      <c r="CK171" s="581"/>
      <c r="CL171" s="581"/>
      <c r="CM171" s="581"/>
      <c r="CN171" s="581"/>
      <c r="CO171" s="581"/>
      <c r="CP171" s="581"/>
      <c r="CQ171" s="581"/>
      <c r="CR171" s="581"/>
      <c r="CS171" s="581"/>
      <c r="CT171" s="581"/>
      <c r="CU171" s="581"/>
      <c r="CV171" s="581"/>
      <c r="CW171" s="581"/>
      <c r="CX171" s="581"/>
      <c r="CY171" s="581"/>
      <c r="CZ171" s="581"/>
      <c r="DA171" s="581"/>
      <c r="DB171" s="581"/>
      <c r="DC171" s="581"/>
      <c r="DD171" s="581"/>
      <c r="DE171" s="581"/>
      <c r="DF171" s="581"/>
      <c r="DG171" s="581"/>
      <c r="DH171" s="581"/>
      <c r="DI171" s="581"/>
      <c r="DJ171" s="581"/>
      <c r="DK171" s="581"/>
      <c r="DL171" s="581"/>
      <c r="DM171" s="581"/>
      <c r="DN171" s="581"/>
      <c r="DO171" s="581"/>
      <c r="DP171" s="581"/>
      <c r="DQ171" s="581"/>
      <c r="DR171" s="581"/>
      <c r="DS171" s="581"/>
      <c r="DT171" s="581"/>
      <c r="DU171" s="581"/>
      <c r="DV171" s="581"/>
      <c r="DW171" s="581"/>
      <c r="DX171" s="581"/>
      <c r="DY171" s="581"/>
      <c r="DZ171" s="581"/>
      <c r="EA171" s="581"/>
      <c r="EB171" s="581"/>
      <c r="EC171" s="581"/>
      <c r="ED171" s="581"/>
      <c r="EE171" s="581"/>
      <c r="EF171" s="581"/>
      <c r="EG171" s="581"/>
      <c r="EH171" s="581"/>
      <c r="EI171" s="581"/>
      <c r="EJ171" s="581"/>
      <c r="EK171" s="581"/>
      <c r="EL171" s="581"/>
      <c r="EM171" s="581"/>
      <c r="EN171" s="581"/>
      <c r="EO171" s="581"/>
      <c r="EP171" s="581"/>
      <c r="EQ171" s="581"/>
      <c r="ER171" s="581"/>
      <c r="ES171" s="581"/>
      <c r="ET171" s="581"/>
      <c r="EU171" s="581"/>
      <c r="EV171" s="581"/>
      <c r="EW171" s="581"/>
      <c r="EX171" s="581"/>
      <c r="EY171" s="581"/>
      <c r="EZ171" s="581"/>
      <c r="FA171" s="581"/>
      <c r="FB171" s="581"/>
      <c r="FC171" s="581"/>
      <c r="FD171" s="581"/>
      <c r="FE171" s="581"/>
      <c r="FF171" s="581"/>
      <c r="FG171" s="581"/>
      <c r="FH171" s="581"/>
      <c r="FI171" s="581"/>
      <c r="FJ171" s="581"/>
      <c r="FK171" s="581"/>
      <c r="FL171" s="581"/>
      <c r="FM171" s="581"/>
      <c r="FN171" s="581"/>
      <c r="FO171" s="581"/>
      <c r="FP171" s="581"/>
      <c r="FQ171" s="581"/>
      <c r="FR171" s="581"/>
      <c r="FS171" s="581"/>
      <c r="FT171" s="581"/>
      <c r="FU171" s="581"/>
      <c r="FV171" s="581"/>
      <c r="FW171" s="581"/>
      <c r="FX171" s="581"/>
      <c r="FY171" s="581"/>
      <c r="FZ171" s="581"/>
      <c r="GA171" s="581"/>
      <c r="GB171" s="581"/>
      <c r="GC171" s="581"/>
      <c r="GD171" s="581"/>
      <c r="GE171" s="581"/>
      <c r="GF171" s="581"/>
      <c r="GG171" s="581"/>
      <c r="GH171" s="581"/>
      <c r="GI171" s="581"/>
      <c r="GJ171" s="581"/>
      <c r="GK171" s="581"/>
      <c r="GL171" s="581"/>
      <c r="GM171" s="581"/>
      <c r="GN171" s="581"/>
      <c r="GO171" s="581"/>
      <c r="GP171" s="581"/>
      <c r="GQ171" s="581"/>
      <c r="GR171" s="581"/>
      <c r="GS171" s="581"/>
      <c r="GT171" s="581"/>
      <c r="GU171" s="581"/>
      <c r="GV171" s="581"/>
      <c r="GW171" s="581"/>
      <c r="GX171" s="581"/>
      <c r="GY171" s="581"/>
      <c r="GZ171" s="581"/>
      <c r="HA171" s="581"/>
      <c r="HB171" s="581"/>
      <c r="HC171" s="581"/>
      <c r="HD171" s="581"/>
      <c r="HE171" s="581"/>
      <c r="HF171" s="581"/>
      <c r="HG171" s="581"/>
      <c r="HH171" s="581"/>
      <c r="HI171" s="581"/>
      <c r="HJ171" s="581"/>
      <c r="HK171" s="581"/>
      <c r="HL171" s="581"/>
      <c r="HM171" s="581"/>
      <c r="HN171" s="581"/>
      <c r="HO171" s="581"/>
      <c r="HP171" s="581"/>
      <c r="HQ171" s="581"/>
      <c r="HR171" s="581"/>
      <c r="HS171" s="581"/>
      <c r="HT171" s="581"/>
      <c r="HU171" s="581"/>
      <c r="HV171" s="581"/>
      <c r="HW171" s="581"/>
      <c r="HX171" s="581"/>
      <c r="HY171" s="581"/>
      <c r="HZ171" s="581"/>
      <c r="IA171" s="581"/>
      <c r="IB171" s="581"/>
      <c r="IC171" s="581"/>
      <c r="ID171" s="581"/>
      <c r="IE171" s="581"/>
      <c r="IF171" s="581"/>
      <c r="IG171" s="581"/>
      <c r="IH171" s="581"/>
      <c r="II171" s="581"/>
      <c r="IJ171" s="581"/>
      <c r="IK171" s="581"/>
      <c r="IL171" s="581"/>
      <c r="IM171" s="581"/>
      <c r="IN171" s="581"/>
      <c r="IO171" s="581"/>
      <c r="IP171" s="581"/>
      <c r="IQ171" s="581"/>
      <c r="IR171" s="581"/>
      <c r="IS171" s="581"/>
      <c r="IT171" s="581"/>
      <c r="IU171" s="581"/>
      <c r="IV171" s="581"/>
      <c r="IW171" s="581"/>
      <c r="IX171" s="581"/>
      <c r="IY171" s="581"/>
      <c r="IZ171" s="581"/>
      <c r="JA171" s="581"/>
      <c r="JB171" s="581"/>
      <c r="JC171" s="581"/>
      <c r="JD171" s="581"/>
      <c r="JE171" s="581"/>
      <c r="JF171" s="581"/>
      <c r="JG171" s="581"/>
      <c r="JH171" s="581"/>
      <c r="JI171" s="581"/>
      <c r="JJ171" s="581"/>
      <c r="JK171" s="581"/>
      <c r="JL171" s="581"/>
      <c r="JM171" s="581"/>
    </row>
    <row r="172" spans="1:273">
      <c r="A172" s="627"/>
      <c r="B172" s="614"/>
      <c r="C172" s="628"/>
      <c r="D172" s="626" t="s">
        <v>50</v>
      </c>
      <c r="E172" s="435"/>
      <c r="F172" s="434"/>
      <c r="G172" s="429"/>
      <c r="H172" s="582"/>
    </row>
    <row r="173" spans="1:273">
      <c r="A173" s="627"/>
      <c r="B173" s="614"/>
      <c r="C173" s="628"/>
      <c r="D173" s="626" t="s">
        <v>51</v>
      </c>
      <c r="E173" s="435"/>
      <c r="F173" s="434"/>
      <c r="G173" s="429"/>
      <c r="H173" s="582"/>
    </row>
    <row r="174" spans="1:273">
      <c r="A174" s="627"/>
      <c r="B174" s="614"/>
      <c r="C174" s="628"/>
      <c r="D174" s="626" t="s">
        <v>52</v>
      </c>
      <c r="E174" s="435"/>
      <c r="F174" s="434"/>
      <c r="G174" s="429"/>
      <c r="H174" s="582"/>
    </row>
    <row r="175" spans="1:273">
      <c r="A175" s="627"/>
      <c r="B175" s="614"/>
      <c r="C175" s="628"/>
      <c r="D175" s="626" t="s">
        <v>53</v>
      </c>
      <c r="E175" s="435"/>
      <c r="F175" s="434"/>
      <c r="G175" s="429"/>
      <c r="H175" s="582"/>
    </row>
    <row r="176" spans="1:273" s="444" customFormat="1" ht="38.25" customHeight="1">
      <c r="A176" s="631">
        <v>2.2999999999999998</v>
      </c>
      <c r="B176" s="606"/>
      <c r="C176" s="633">
        <v>2.2999999999999998</v>
      </c>
      <c r="D176" s="1179" t="s">
        <v>721</v>
      </c>
      <c r="E176" s="1180"/>
      <c r="F176" s="579"/>
      <c r="G176" s="580"/>
      <c r="H176" s="598"/>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c r="AY176" s="581"/>
      <c r="AZ176" s="581"/>
      <c r="BA176" s="581"/>
      <c r="BB176" s="581"/>
      <c r="BC176" s="581"/>
      <c r="BD176" s="581"/>
      <c r="BE176" s="581"/>
      <c r="BF176" s="581"/>
      <c r="BG176" s="581"/>
      <c r="BH176" s="581"/>
      <c r="BI176" s="581"/>
      <c r="BJ176" s="581"/>
      <c r="BK176" s="581"/>
      <c r="BL176" s="581"/>
      <c r="BM176" s="581"/>
      <c r="BN176" s="581"/>
      <c r="BO176" s="581"/>
      <c r="BP176" s="581"/>
      <c r="BQ176" s="581"/>
      <c r="BR176" s="581"/>
      <c r="BS176" s="581"/>
      <c r="BT176" s="581"/>
      <c r="BU176" s="581"/>
      <c r="BV176" s="581"/>
      <c r="BW176" s="581"/>
      <c r="BX176" s="581"/>
      <c r="BY176" s="581"/>
      <c r="BZ176" s="581"/>
      <c r="CA176" s="581"/>
      <c r="CB176" s="581"/>
      <c r="CC176" s="581"/>
      <c r="CD176" s="581"/>
      <c r="CE176" s="581"/>
      <c r="CF176" s="581"/>
      <c r="CG176" s="581"/>
      <c r="CH176" s="581"/>
      <c r="CI176" s="581"/>
      <c r="CJ176" s="581"/>
      <c r="CK176" s="581"/>
      <c r="CL176" s="581"/>
      <c r="CM176" s="581"/>
      <c r="CN176" s="581"/>
      <c r="CO176" s="581"/>
      <c r="CP176" s="581"/>
      <c r="CQ176" s="581"/>
      <c r="CR176" s="581"/>
      <c r="CS176" s="581"/>
      <c r="CT176" s="581"/>
      <c r="CU176" s="581"/>
      <c r="CV176" s="581"/>
      <c r="CW176" s="581"/>
      <c r="CX176" s="581"/>
      <c r="CY176" s="581"/>
      <c r="CZ176" s="581"/>
      <c r="DA176" s="581"/>
      <c r="DB176" s="581"/>
      <c r="DC176" s="581"/>
      <c r="DD176" s="581"/>
      <c r="DE176" s="581"/>
      <c r="DF176" s="581"/>
      <c r="DG176" s="581"/>
      <c r="DH176" s="581"/>
      <c r="DI176" s="581"/>
      <c r="DJ176" s="581"/>
      <c r="DK176" s="581"/>
      <c r="DL176" s="581"/>
      <c r="DM176" s="581"/>
      <c r="DN176" s="581"/>
      <c r="DO176" s="581"/>
      <c r="DP176" s="581"/>
      <c r="DQ176" s="581"/>
      <c r="DR176" s="581"/>
      <c r="DS176" s="581"/>
      <c r="DT176" s="581"/>
      <c r="DU176" s="581"/>
      <c r="DV176" s="581"/>
      <c r="DW176" s="581"/>
      <c r="DX176" s="581"/>
      <c r="DY176" s="581"/>
      <c r="DZ176" s="581"/>
      <c r="EA176" s="581"/>
      <c r="EB176" s="581"/>
      <c r="EC176" s="581"/>
      <c r="ED176" s="581"/>
      <c r="EE176" s="581"/>
      <c r="EF176" s="581"/>
      <c r="EG176" s="581"/>
      <c r="EH176" s="581"/>
      <c r="EI176" s="581"/>
      <c r="EJ176" s="581"/>
      <c r="EK176" s="581"/>
      <c r="EL176" s="581"/>
      <c r="EM176" s="581"/>
      <c r="EN176" s="581"/>
      <c r="EO176" s="581"/>
      <c r="EP176" s="581"/>
      <c r="EQ176" s="581"/>
      <c r="ER176" s="581"/>
      <c r="ES176" s="581"/>
      <c r="ET176" s="581"/>
      <c r="EU176" s="581"/>
      <c r="EV176" s="581"/>
      <c r="EW176" s="581"/>
      <c r="EX176" s="581"/>
      <c r="EY176" s="581"/>
      <c r="EZ176" s="581"/>
      <c r="FA176" s="581"/>
      <c r="FB176" s="581"/>
      <c r="FC176" s="581"/>
      <c r="FD176" s="581"/>
      <c r="FE176" s="581"/>
      <c r="FF176" s="581"/>
      <c r="FG176" s="581"/>
      <c r="FH176" s="581"/>
      <c r="FI176" s="581"/>
      <c r="FJ176" s="581"/>
      <c r="FK176" s="581"/>
      <c r="FL176" s="581"/>
      <c r="FM176" s="581"/>
      <c r="FN176" s="581"/>
      <c r="FO176" s="581"/>
      <c r="FP176" s="581"/>
      <c r="FQ176" s="581"/>
      <c r="FR176" s="581"/>
      <c r="FS176" s="581"/>
      <c r="FT176" s="581"/>
      <c r="FU176" s="581"/>
      <c r="FV176" s="581"/>
      <c r="FW176" s="581"/>
      <c r="FX176" s="581"/>
      <c r="FY176" s="581"/>
      <c r="FZ176" s="581"/>
      <c r="GA176" s="581"/>
      <c r="GB176" s="581"/>
      <c r="GC176" s="581"/>
      <c r="GD176" s="581"/>
      <c r="GE176" s="581"/>
      <c r="GF176" s="581"/>
      <c r="GG176" s="581"/>
      <c r="GH176" s="581"/>
      <c r="GI176" s="581"/>
      <c r="GJ176" s="581"/>
      <c r="GK176" s="581"/>
      <c r="GL176" s="581"/>
      <c r="GM176" s="581"/>
      <c r="GN176" s="581"/>
      <c r="GO176" s="581"/>
      <c r="GP176" s="581"/>
      <c r="GQ176" s="581"/>
      <c r="GR176" s="581"/>
      <c r="GS176" s="581"/>
      <c r="GT176" s="581"/>
      <c r="GU176" s="581"/>
      <c r="GV176" s="581"/>
      <c r="GW176" s="581"/>
      <c r="GX176" s="581"/>
      <c r="GY176" s="581"/>
      <c r="GZ176" s="581"/>
      <c r="HA176" s="581"/>
      <c r="HB176" s="581"/>
      <c r="HC176" s="581"/>
      <c r="HD176" s="581"/>
      <c r="HE176" s="581"/>
      <c r="HF176" s="581"/>
      <c r="HG176" s="581"/>
      <c r="HH176" s="581"/>
      <c r="HI176" s="581"/>
      <c r="HJ176" s="581"/>
      <c r="HK176" s="581"/>
      <c r="HL176" s="581"/>
      <c r="HM176" s="581"/>
      <c r="HN176" s="581"/>
      <c r="HO176" s="581"/>
      <c r="HP176" s="581"/>
      <c r="HQ176" s="581"/>
      <c r="HR176" s="581"/>
      <c r="HS176" s="581"/>
      <c r="HT176" s="581"/>
      <c r="HU176" s="581"/>
      <c r="HV176" s="581"/>
      <c r="HW176" s="581"/>
      <c r="HX176" s="581"/>
      <c r="HY176" s="581"/>
      <c r="HZ176" s="581"/>
      <c r="IA176" s="581"/>
      <c r="IB176" s="581"/>
      <c r="IC176" s="581"/>
      <c r="ID176" s="581"/>
      <c r="IE176" s="581"/>
      <c r="IF176" s="581"/>
      <c r="IG176" s="581"/>
      <c r="IH176" s="581"/>
      <c r="II176" s="581"/>
      <c r="IJ176" s="581"/>
      <c r="IK176" s="581"/>
      <c r="IL176" s="581"/>
      <c r="IM176" s="581"/>
      <c r="IN176" s="581"/>
      <c r="IO176" s="581"/>
      <c r="IP176" s="581"/>
      <c r="IQ176" s="581"/>
      <c r="IR176" s="581"/>
      <c r="IS176" s="581"/>
      <c r="IT176" s="581"/>
      <c r="IU176" s="581"/>
      <c r="IV176" s="581"/>
      <c r="IW176" s="581"/>
      <c r="IX176" s="581"/>
      <c r="IY176" s="581"/>
      <c r="IZ176" s="581"/>
      <c r="JA176" s="581"/>
      <c r="JB176" s="581"/>
      <c r="JC176" s="581"/>
      <c r="JD176" s="581"/>
      <c r="JE176" s="581"/>
      <c r="JF176" s="581"/>
      <c r="JG176" s="581"/>
      <c r="JH176" s="581"/>
      <c r="JI176" s="581"/>
      <c r="JJ176" s="581"/>
      <c r="JK176" s="581"/>
      <c r="JL176" s="581"/>
      <c r="JM176" s="581"/>
    </row>
    <row r="177" spans="1:273" s="444" customFormat="1" ht="15.75" customHeight="1">
      <c r="A177" s="623"/>
      <c r="B177" s="610"/>
      <c r="C177" s="624"/>
      <c r="D177" s="626" t="s">
        <v>49</v>
      </c>
      <c r="E177" s="435"/>
      <c r="F177" s="434"/>
      <c r="G177" s="429"/>
      <c r="H177" s="598"/>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1"/>
      <c r="BC177" s="581"/>
      <c r="BD177" s="581"/>
      <c r="BE177" s="581"/>
      <c r="BF177" s="581"/>
      <c r="BG177" s="581"/>
      <c r="BH177" s="581"/>
      <c r="BI177" s="581"/>
      <c r="BJ177" s="581"/>
      <c r="BK177" s="581"/>
      <c r="BL177" s="581"/>
      <c r="BM177" s="581"/>
      <c r="BN177" s="581"/>
      <c r="BO177" s="581"/>
      <c r="BP177" s="581"/>
      <c r="BQ177" s="581"/>
      <c r="BR177" s="581"/>
      <c r="BS177" s="581"/>
      <c r="BT177" s="581"/>
      <c r="BU177" s="581"/>
      <c r="BV177" s="581"/>
      <c r="BW177" s="581"/>
      <c r="BX177" s="581"/>
      <c r="BY177" s="581"/>
      <c r="BZ177" s="581"/>
      <c r="CA177" s="581"/>
      <c r="CB177" s="581"/>
      <c r="CC177" s="581"/>
      <c r="CD177" s="581"/>
      <c r="CE177" s="581"/>
      <c r="CF177" s="581"/>
      <c r="CG177" s="581"/>
      <c r="CH177" s="581"/>
      <c r="CI177" s="581"/>
      <c r="CJ177" s="581"/>
      <c r="CK177" s="581"/>
      <c r="CL177" s="581"/>
      <c r="CM177" s="581"/>
      <c r="CN177" s="581"/>
      <c r="CO177" s="581"/>
      <c r="CP177" s="581"/>
      <c r="CQ177" s="581"/>
      <c r="CR177" s="581"/>
      <c r="CS177" s="581"/>
      <c r="CT177" s="581"/>
      <c r="CU177" s="581"/>
      <c r="CV177" s="581"/>
      <c r="CW177" s="581"/>
      <c r="CX177" s="581"/>
      <c r="CY177" s="581"/>
      <c r="CZ177" s="581"/>
      <c r="DA177" s="581"/>
      <c r="DB177" s="581"/>
      <c r="DC177" s="581"/>
      <c r="DD177" s="581"/>
      <c r="DE177" s="581"/>
      <c r="DF177" s="581"/>
      <c r="DG177" s="581"/>
      <c r="DH177" s="581"/>
      <c r="DI177" s="581"/>
      <c r="DJ177" s="581"/>
      <c r="DK177" s="581"/>
      <c r="DL177" s="581"/>
      <c r="DM177" s="581"/>
      <c r="DN177" s="581"/>
      <c r="DO177" s="581"/>
      <c r="DP177" s="581"/>
      <c r="DQ177" s="581"/>
      <c r="DR177" s="581"/>
      <c r="DS177" s="581"/>
      <c r="DT177" s="581"/>
      <c r="DU177" s="581"/>
      <c r="DV177" s="581"/>
      <c r="DW177" s="581"/>
      <c r="DX177" s="581"/>
      <c r="DY177" s="581"/>
      <c r="DZ177" s="581"/>
      <c r="EA177" s="581"/>
      <c r="EB177" s="581"/>
      <c r="EC177" s="581"/>
      <c r="ED177" s="581"/>
      <c r="EE177" s="581"/>
      <c r="EF177" s="581"/>
      <c r="EG177" s="581"/>
      <c r="EH177" s="581"/>
      <c r="EI177" s="581"/>
      <c r="EJ177" s="581"/>
      <c r="EK177" s="581"/>
      <c r="EL177" s="581"/>
      <c r="EM177" s="581"/>
      <c r="EN177" s="581"/>
      <c r="EO177" s="581"/>
      <c r="EP177" s="581"/>
      <c r="EQ177" s="581"/>
      <c r="ER177" s="581"/>
      <c r="ES177" s="581"/>
      <c r="ET177" s="581"/>
      <c r="EU177" s="581"/>
      <c r="EV177" s="581"/>
      <c r="EW177" s="581"/>
      <c r="EX177" s="581"/>
      <c r="EY177" s="581"/>
      <c r="EZ177" s="581"/>
      <c r="FA177" s="581"/>
      <c r="FB177" s="581"/>
      <c r="FC177" s="581"/>
      <c r="FD177" s="581"/>
      <c r="FE177" s="581"/>
      <c r="FF177" s="581"/>
      <c r="FG177" s="581"/>
      <c r="FH177" s="581"/>
      <c r="FI177" s="581"/>
      <c r="FJ177" s="581"/>
      <c r="FK177" s="581"/>
      <c r="FL177" s="581"/>
      <c r="FM177" s="581"/>
      <c r="FN177" s="581"/>
      <c r="FO177" s="581"/>
      <c r="FP177" s="581"/>
      <c r="FQ177" s="581"/>
      <c r="FR177" s="581"/>
      <c r="FS177" s="581"/>
      <c r="FT177" s="581"/>
      <c r="FU177" s="581"/>
      <c r="FV177" s="581"/>
      <c r="FW177" s="581"/>
      <c r="FX177" s="581"/>
      <c r="FY177" s="581"/>
      <c r="FZ177" s="581"/>
      <c r="GA177" s="581"/>
      <c r="GB177" s="581"/>
      <c r="GC177" s="581"/>
      <c r="GD177" s="581"/>
      <c r="GE177" s="581"/>
      <c r="GF177" s="581"/>
      <c r="GG177" s="581"/>
      <c r="GH177" s="581"/>
      <c r="GI177" s="581"/>
      <c r="GJ177" s="581"/>
      <c r="GK177" s="581"/>
      <c r="GL177" s="581"/>
      <c r="GM177" s="581"/>
      <c r="GN177" s="581"/>
      <c r="GO177" s="581"/>
      <c r="GP177" s="581"/>
      <c r="GQ177" s="581"/>
      <c r="GR177" s="581"/>
      <c r="GS177" s="581"/>
      <c r="GT177" s="581"/>
      <c r="GU177" s="581"/>
      <c r="GV177" s="581"/>
      <c r="GW177" s="581"/>
      <c r="GX177" s="581"/>
      <c r="GY177" s="581"/>
      <c r="GZ177" s="581"/>
      <c r="HA177" s="581"/>
      <c r="HB177" s="581"/>
      <c r="HC177" s="581"/>
      <c r="HD177" s="581"/>
      <c r="HE177" s="581"/>
      <c r="HF177" s="581"/>
      <c r="HG177" s="581"/>
      <c r="HH177" s="581"/>
      <c r="HI177" s="581"/>
      <c r="HJ177" s="581"/>
      <c r="HK177" s="581"/>
      <c r="HL177" s="581"/>
      <c r="HM177" s="581"/>
      <c r="HN177" s="581"/>
      <c r="HO177" s="581"/>
      <c r="HP177" s="581"/>
      <c r="HQ177" s="581"/>
      <c r="HR177" s="581"/>
      <c r="HS177" s="581"/>
      <c r="HT177" s="581"/>
      <c r="HU177" s="581"/>
      <c r="HV177" s="581"/>
      <c r="HW177" s="581"/>
      <c r="HX177" s="581"/>
      <c r="HY177" s="581"/>
      <c r="HZ177" s="581"/>
      <c r="IA177" s="581"/>
      <c r="IB177" s="581"/>
      <c r="IC177" s="581"/>
      <c r="ID177" s="581"/>
      <c r="IE177" s="581"/>
      <c r="IF177" s="581"/>
      <c r="IG177" s="581"/>
      <c r="IH177" s="581"/>
      <c r="II177" s="581"/>
      <c r="IJ177" s="581"/>
      <c r="IK177" s="581"/>
      <c r="IL177" s="581"/>
      <c r="IM177" s="581"/>
      <c r="IN177" s="581"/>
      <c r="IO177" s="581"/>
      <c r="IP177" s="581"/>
      <c r="IQ177" s="581"/>
      <c r="IR177" s="581"/>
      <c r="IS177" s="581"/>
      <c r="IT177" s="581"/>
      <c r="IU177" s="581"/>
      <c r="IV177" s="581"/>
      <c r="IW177" s="581"/>
      <c r="IX177" s="581"/>
      <c r="IY177" s="581"/>
      <c r="IZ177" s="581"/>
      <c r="JA177" s="581"/>
      <c r="JB177" s="581"/>
      <c r="JC177" s="581"/>
      <c r="JD177" s="581"/>
      <c r="JE177" s="581"/>
      <c r="JF177" s="581"/>
      <c r="JG177" s="581"/>
      <c r="JH177" s="581"/>
      <c r="JI177" s="581"/>
      <c r="JJ177" s="581"/>
      <c r="JK177" s="581"/>
      <c r="JL177" s="581"/>
      <c r="JM177" s="581"/>
    </row>
    <row r="178" spans="1:273" ht="24.75" customHeight="1">
      <c r="A178" s="627"/>
      <c r="B178" s="614"/>
      <c r="C178" s="628"/>
      <c r="D178" s="626" t="s">
        <v>50</v>
      </c>
      <c r="E178" s="435"/>
      <c r="F178" s="434"/>
      <c r="G178" s="429"/>
      <c r="H178" s="582"/>
    </row>
    <row r="179" spans="1:273" s="444" customFormat="1">
      <c r="A179" s="627"/>
      <c r="B179" s="614"/>
      <c r="C179" s="628"/>
      <c r="D179" s="626" t="s">
        <v>51</v>
      </c>
      <c r="E179" s="435"/>
      <c r="F179" s="434"/>
      <c r="G179" s="429"/>
      <c r="H179" s="598"/>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1"/>
      <c r="BL179" s="581"/>
      <c r="BM179" s="581"/>
      <c r="BN179" s="581"/>
      <c r="BO179" s="581"/>
      <c r="BP179" s="581"/>
      <c r="BQ179" s="581"/>
      <c r="BR179" s="581"/>
      <c r="BS179" s="581"/>
      <c r="BT179" s="581"/>
      <c r="BU179" s="581"/>
      <c r="BV179" s="581"/>
      <c r="BW179" s="581"/>
      <c r="BX179" s="581"/>
      <c r="BY179" s="581"/>
      <c r="BZ179" s="581"/>
      <c r="CA179" s="581"/>
      <c r="CB179" s="581"/>
      <c r="CC179" s="581"/>
      <c r="CD179" s="581"/>
      <c r="CE179" s="581"/>
      <c r="CF179" s="581"/>
      <c r="CG179" s="581"/>
      <c r="CH179" s="581"/>
      <c r="CI179" s="581"/>
      <c r="CJ179" s="581"/>
      <c r="CK179" s="581"/>
      <c r="CL179" s="581"/>
      <c r="CM179" s="581"/>
      <c r="CN179" s="581"/>
      <c r="CO179" s="581"/>
      <c r="CP179" s="581"/>
      <c r="CQ179" s="581"/>
      <c r="CR179" s="581"/>
      <c r="CS179" s="581"/>
      <c r="CT179" s="581"/>
      <c r="CU179" s="581"/>
      <c r="CV179" s="581"/>
      <c r="CW179" s="581"/>
      <c r="CX179" s="581"/>
      <c r="CY179" s="581"/>
      <c r="CZ179" s="581"/>
      <c r="DA179" s="581"/>
      <c r="DB179" s="581"/>
      <c r="DC179" s="581"/>
      <c r="DD179" s="581"/>
      <c r="DE179" s="581"/>
      <c r="DF179" s="581"/>
      <c r="DG179" s="581"/>
      <c r="DH179" s="581"/>
      <c r="DI179" s="581"/>
      <c r="DJ179" s="581"/>
      <c r="DK179" s="581"/>
      <c r="DL179" s="581"/>
      <c r="DM179" s="581"/>
      <c r="DN179" s="581"/>
      <c r="DO179" s="581"/>
      <c r="DP179" s="581"/>
      <c r="DQ179" s="581"/>
      <c r="DR179" s="581"/>
      <c r="DS179" s="581"/>
      <c r="DT179" s="581"/>
      <c r="DU179" s="581"/>
      <c r="DV179" s="581"/>
      <c r="DW179" s="581"/>
      <c r="DX179" s="581"/>
      <c r="DY179" s="581"/>
      <c r="DZ179" s="581"/>
      <c r="EA179" s="581"/>
      <c r="EB179" s="581"/>
      <c r="EC179" s="581"/>
      <c r="ED179" s="581"/>
      <c r="EE179" s="581"/>
      <c r="EF179" s="581"/>
      <c r="EG179" s="581"/>
      <c r="EH179" s="581"/>
      <c r="EI179" s="581"/>
      <c r="EJ179" s="581"/>
      <c r="EK179" s="581"/>
      <c r="EL179" s="581"/>
      <c r="EM179" s="581"/>
      <c r="EN179" s="581"/>
      <c r="EO179" s="581"/>
      <c r="EP179" s="581"/>
      <c r="EQ179" s="581"/>
      <c r="ER179" s="581"/>
      <c r="ES179" s="581"/>
      <c r="ET179" s="581"/>
      <c r="EU179" s="581"/>
      <c r="EV179" s="581"/>
      <c r="EW179" s="581"/>
      <c r="EX179" s="581"/>
      <c r="EY179" s="581"/>
      <c r="EZ179" s="581"/>
      <c r="FA179" s="581"/>
      <c r="FB179" s="581"/>
      <c r="FC179" s="581"/>
      <c r="FD179" s="581"/>
      <c r="FE179" s="581"/>
      <c r="FF179" s="581"/>
      <c r="FG179" s="581"/>
      <c r="FH179" s="581"/>
      <c r="FI179" s="581"/>
      <c r="FJ179" s="581"/>
      <c r="FK179" s="581"/>
      <c r="FL179" s="581"/>
      <c r="FM179" s="581"/>
      <c r="FN179" s="581"/>
      <c r="FO179" s="581"/>
      <c r="FP179" s="581"/>
      <c r="FQ179" s="581"/>
      <c r="FR179" s="581"/>
      <c r="FS179" s="581"/>
      <c r="FT179" s="581"/>
      <c r="FU179" s="581"/>
      <c r="FV179" s="581"/>
      <c r="FW179" s="581"/>
      <c r="FX179" s="581"/>
      <c r="FY179" s="581"/>
      <c r="FZ179" s="581"/>
      <c r="GA179" s="581"/>
      <c r="GB179" s="581"/>
      <c r="GC179" s="581"/>
      <c r="GD179" s="581"/>
      <c r="GE179" s="581"/>
      <c r="GF179" s="581"/>
      <c r="GG179" s="581"/>
      <c r="GH179" s="581"/>
      <c r="GI179" s="581"/>
      <c r="GJ179" s="581"/>
      <c r="GK179" s="581"/>
      <c r="GL179" s="581"/>
      <c r="GM179" s="581"/>
      <c r="GN179" s="581"/>
      <c r="GO179" s="581"/>
      <c r="GP179" s="581"/>
      <c r="GQ179" s="581"/>
      <c r="GR179" s="581"/>
      <c r="GS179" s="581"/>
      <c r="GT179" s="581"/>
      <c r="GU179" s="581"/>
      <c r="GV179" s="581"/>
      <c r="GW179" s="581"/>
      <c r="GX179" s="581"/>
      <c r="GY179" s="581"/>
      <c r="GZ179" s="581"/>
      <c r="HA179" s="581"/>
      <c r="HB179" s="581"/>
      <c r="HC179" s="581"/>
      <c r="HD179" s="581"/>
      <c r="HE179" s="581"/>
      <c r="HF179" s="581"/>
      <c r="HG179" s="581"/>
      <c r="HH179" s="581"/>
      <c r="HI179" s="581"/>
      <c r="HJ179" s="581"/>
      <c r="HK179" s="581"/>
      <c r="HL179" s="581"/>
      <c r="HM179" s="581"/>
      <c r="HN179" s="581"/>
      <c r="HO179" s="581"/>
      <c r="HP179" s="581"/>
      <c r="HQ179" s="581"/>
      <c r="HR179" s="581"/>
      <c r="HS179" s="581"/>
      <c r="HT179" s="581"/>
      <c r="HU179" s="581"/>
      <c r="HV179" s="581"/>
      <c r="HW179" s="581"/>
      <c r="HX179" s="581"/>
      <c r="HY179" s="581"/>
      <c r="HZ179" s="581"/>
      <c r="IA179" s="581"/>
      <c r="IB179" s="581"/>
      <c r="IC179" s="581"/>
      <c r="ID179" s="581"/>
      <c r="IE179" s="581"/>
      <c r="IF179" s="581"/>
      <c r="IG179" s="581"/>
      <c r="IH179" s="581"/>
      <c r="II179" s="581"/>
      <c r="IJ179" s="581"/>
      <c r="IK179" s="581"/>
      <c r="IL179" s="581"/>
      <c r="IM179" s="581"/>
      <c r="IN179" s="581"/>
      <c r="IO179" s="581"/>
      <c r="IP179" s="581"/>
      <c r="IQ179" s="581"/>
      <c r="IR179" s="581"/>
      <c r="IS179" s="581"/>
      <c r="IT179" s="581"/>
      <c r="IU179" s="581"/>
      <c r="IV179" s="581"/>
      <c r="IW179" s="581"/>
      <c r="IX179" s="581"/>
      <c r="IY179" s="581"/>
      <c r="IZ179" s="581"/>
      <c r="JA179" s="581"/>
      <c r="JB179" s="581"/>
      <c r="JC179" s="581"/>
      <c r="JD179" s="581"/>
      <c r="JE179" s="581"/>
      <c r="JF179" s="581"/>
      <c r="JG179" s="581"/>
      <c r="JH179" s="581"/>
      <c r="JI179" s="581"/>
      <c r="JJ179" s="581"/>
      <c r="JK179" s="581"/>
      <c r="JL179" s="581"/>
      <c r="JM179" s="581"/>
    </row>
    <row r="180" spans="1:273">
      <c r="A180" s="627"/>
      <c r="B180" s="614"/>
      <c r="C180" s="628"/>
      <c r="D180" s="626" t="s">
        <v>52</v>
      </c>
      <c r="E180" s="435"/>
      <c r="F180" s="434"/>
      <c r="G180" s="429"/>
      <c r="H180" s="582"/>
    </row>
    <row r="181" spans="1:273">
      <c r="A181" s="627"/>
      <c r="B181" s="614"/>
      <c r="C181" s="628"/>
      <c r="D181" s="626" t="s">
        <v>53</v>
      </c>
      <c r="E181" s="435"/>
      <c r="F181" s="434"/>
      <c r="G181" s="429"/>
      <c r="H181" s="582"/>
    </row>
    <row r="182" spans="1:273">
      <c r="A182" s="448" t="s">
        <v>722</v>
      </c>
      <c r="B182" s="609"/>
      <c r="C182" s="620" t="s">
        <v>722</v>
      </c>
      <c r="D182" s="1186" t="s">
        <v>723</v>
      </c>
      <c r="E182" s="1187"/>
      <c r="F182" s="635"/>
      <c r="G182" s="635"/>
      <c r="H182" s="582"/>
    </row>
    <row r="183" spans="1:273" ht="24">
      <c r="A183" s="448">
        <v>3</v>
      </c>
      <c r="B183" s="609" t="s">
        <v>724</v>
      </c>
      <c r="C183" s="602"/>
      <c r="D183" s="1186" t="s">
        <v>725</v>
      </c>
      <c r="E183" s="1187"/>
      <c r="F183" s="635"/>
      <c r="G183" s="635"/>
      <c r="H183" s="582"/>
    </row>
    <row r="184" spans="1:273" ht="24.75" customHeight="1">
      <c r="A184" s="437">
        <v>3.1</v>
      </c>
      <c r="B184" s="606"/>
      <c r="C184" s="599"/>
      <c r="D184" s="1188" t="s">
        <v>726</v>
      </c>
      <c r="E184" s="1189"/>
      <c r="F184" s="436"/>
      <c r="G184" s="438"/>
      <c r="H184" s="582"/>
    </row>
    <row r="185" spans="1:273" s="444" customFormat="1">
      <c r="A185" s="636"/>
      <c r="B185" s="610"/>
      <c r="C185" s="624"/>
      <c r="D185" s="447" t="s">
        <v>49</v>
      </c>
      <c r="E185" s="435"/>
      <c r="F185" s="434"/>
      <c r="G185" s="429"/>
      <c r="H185" s="598"/>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581"/>
      <c r="AT185" s="581"/>
      <c r="AU185" s="581"/>
      <c r="AV185" s="581"/>
      <c r="AW185" s="581"/>
      <c r="AX185" s="581"/>
      <c r="AY185" s="581"/>
      <c r="AZ185" s="581"/>
      <c r="BA185" s="581"/>
      <c r="BB185" s="581"/>
      <c r="BC185" s="581"/>
      <c r="BD185" s="581"/>
      <c r="BE185" s="581"/>
      <c r="BF185" s="581"/>
      <c r="BG185" s="581"/>
      <c r="BH185" s="581"/>
      <c r="BI185" s="581"/>
      <c r="BJ185" s="581"/>
      <c r="BK185" s="581"/>
      <c r="BL185" s="581"/>
      <c r="BM185" s="581"/>
      <c r="BN185" s="581"/>
      <c r="BO185" s="581"/>
      <c r="BP185" s="581"/>
      <c r="BQ185" s="581"/>
      <c r="BR185" s="581"/>
      <c r="BS185" s="581"/>
      <c r="BT185" s="581"/>
      <c r="BU185" s="581"/>
      <c r="BV185" s="581"/>
      <c r="BW185" s="581"/>
      <c r="BX185" s="581"/>
      <c r="BY185" s="581"/>
      <c r="BZ185" s="581"/>
      <c r="CA185" s="581"/>
      <c r="CB185" s="581"/>
      <c r="CC185" s="581"/>
      <c r="CD185" s="581"/>
      <c r="CE185" s="581"/>
      <c r="CF185" s="581"/>
      <c r="CG185" s="581"/>
      <c r="CH185" s="581"/>
      <c r="CI185" s="581"/>
      <c r="CJ185" s="581"/>
      <c r="CK185" s="581"/>
      <c r="CL185" s="581"/>
      <c r="CM185" s="581"/>
      <c r="CN185" s="581"/>
      <c r="CO185" s="581"/>
      <c r="CP185" s="581"/>
      <c r="CQ185" s="581"/>
      <c r="CR185" s="581"/>
      <c r="CS185" s="581"/>
      <c r="CT185" s="581"/>
      <c r="CU185" s="581"/>
      <c r="CV185" s="581"/>
      <c r="CW185" s="581"/>
      <c r="CX185" s="581"/>
      <c r="CY185" s="581"/>
      <c r="CZ185" s="581"/>
      <c r="DA185" s="581"/>
      <c r="DB185" s="581"/>
      <c r="DC185" s="581"/>
      <c r="DD185" s="581"/>
      <c r="DE185" s="581"/>
      <c r="DF185" s="581"/>
      <c r="DG185" s="581"/>
      <c r="DH185" s="581"/>
      <c r="DI185" s="581"/>
      <c r="DJ185" s="581"/>
      <c r="DK185" s="581"/>
      <c r="DL185" s="581"/>
      <c r="DM185" s="581"/>
      <c r="DN185" s="581"/>
      <c r="DO185" s="581"/>
      <c r="DP185" s="581"/>
      <c r="DQ185" s="581"/>
      <c r="DR185" s="581"/>
      <c r="DS185" s="581"/>
      <c r="DT185" s="581"/>
      <c r="DU185" s="581"/>
      <c r="DV185" s="581"/>
      <c r="DW185" s="581"/>
      <c r="DX185" s="581"/>
      <c r="DY185" s="581"/>
      <c r="DZ185" s="581"/>
      <c r="EA185" s="581"/>
      <c r="EB185" s="581"/>
      <c r="EC185" s="581"/>
      <c r="ED185" s="581"/>
      <c r="EE185" s="581"/>
      <c r="EF185" s="581"/>
      <c r="EG185" s="581"/>
      <c r="EH185" s="581"/>
      <c r="EI185" s="581"/>
      <c r="EJ185" s="581"/>
      <c r="EK185" s="581"/>
      <c r="EL185" s="581"/>
      <c r="EM185" s="581"/>
      <c r="EN185" s="581"/>
      <c r="EO185" s="581"/>
      <c r="EP185" s="581"/>
      <c r="EQ185" s="581"/>
      <c r="ER185" s="581"/>
      <c r="ES185" s="581"/>
      <c r="ET185" s="581"/>
      <c r="EU185" s="581"/>
      <c r="EV185" s="581"/>
      <c r="EW185" s="581"/>
      <c r="EX185" s="581"/>
      <c r="EY185" s="581"/>
      <c r="EZ185" s="581"/>
      <c r="FA185" s="581"/>
      <c r="FB185" s="581"/>
      <c r="FC185" s="581"/>
      <c r="FD185" s="581"/>
      <c r="FE185" s="581"/>
      <c r="FF185" s="581"/>
      <c r="FG185" s="581"/>
      <c r="FH185" s="581"/>
      <c r="FI185" s="581"/>
      <c r="FJ185" s="581"/>
      <c r="FK185" s="581"/>
      <c r="FL185" s="581"/>
      <c r="FM185" s="581"/>
      <c r="FN185" s="581"/>
      <c r="FO185" s="581"/>
      <c r="FP185" s="581"/>
      <c r="FQ185" s="581"/>
      <c r="FR185" s="581"/>
      <c r="FS185" s="581"/>
      <c r="FT185" s="581"/>
      <c r="FU185" s="581"/>
      <c r="FV185" s="581"/>
      <c r="FW185" s="581"/>
      <c r="FX185" s="581"/>
      <c r="FY185" s="581"/>
      <c r="FZ185" s="581"/>
      <c r="GA185" s="581"/>
      <c r="GB185" s="581"/>
      <c r="GC185" s="581"/>
      <c r="GD185" s="581"/>
      <c r="GE185" s="581"/>
      <c r="GF185" s="581"/>
      <c r="GG185" s="581"/>
      <c r="GH185" s="581"/>
      <c r="GI185" s="581"/>
      <c r="GJ185" s="581"/>
      <c r="GK185" s="581"/>
      <c r="GL185" s="581"/>
      <c r="GM185" s="581"/>
      <c r="GN185" s="581"/>
      <c r="GO185" s="581"/>
      <c r="GP185" s="581"/>
      <c r="GQ185" s="581"/>
      <c r="GR185" s="581"/>
      <c r="GS185" s="581"/>
      <c r="GT185" s="581"/>
      <c r="GU185" s="581"/>
      <c r="GV185" s="581"/>
      <c r="GW185" s="581"/>
      <c r="GX185" s="581"/>
      <c r="GY185" s="581"/>
      <c r="GZ185" s="581"/>
      <c r="HA185" s="581"/>
      <c r="HB185" s="581"/>
      <c r="HC185" s="581"/>
      <c r="HD185" s="581"/>
      <c r="HE185" s="581"/>
      <c r="HF185" s="581"/>
      <c r="HG185" s="581"/>
      <c r="HH185" s="581"/>
      <c r="HI185" s="581"/>
      <c r="HJ185" s="581"/>
      <c r="HK185" s="581"/>
      <c r="HL185" s="581"/>
      <c r="HM185" s="581"/>
      <c r="HN185" s="581"/>
      <c r="HO185" s="581"/>
      <c r="HP185" s="581"/>
      <c r="HQ185" s="581"/>
      <c r="HR185" s="581"/>
      <c r="HS185" s="581"/>
      <c r="HT185" s="581"/>
      <c r="HU185" s="581"/>
      <c r="HV185" s="581"/>
      <c r="HW185" s="581"/>
      <c r="HX185" s="581"/>
      <c r="HY185" s="581"/>
      <c r="HZ185" s="581"/>
      <c r="IA185" s="581"/>
      <c r="IB185" s="581"/>
      <c r="IC185" s="581"/>
      <c r="ID185" s="581"/>
      <c r="IE185" s="581"/>
      <c r="IF185" s="581"/>
      <c r="IG185" s="581"/>
      <c r="IH185" s="581"/>
      <c r="II185" s="581"/>
      <c r="IJ185" s="581"/>
      <c r="IK185" s="581"/>
      <c r="IL185" s="581"/>
      <c r="IM185" s="581"/>
      <c r="IN185" s="581"/>
      <c r="IO185" s="581"/>
      <c r="IP185" s="581"/>
      <c r="IQ185" s="581"/>
      <c r="IR185" s="581"/>
      <c r="IS185" s="581"/>
      <c r="IT185" s="581"/>
      <c r="IU185" s="581"/>
      <c r="IV185" s="581"/>
      <c r="IW185" s="581"/>
      <c r="IX185" s="581"/>
      <c r="IY185" s="581"/>
      <c r="IZ185" s="581"/>
      <c r="JA185" s="581"/>
      <c r="JB185" s="581"/>
      <c r="JC185" s="581"/>
      <c r="JD185" s="581"/>
      <c r="JE185" s="581"/>
      <c r="JF185" s="581"/>
      <c r="JG185" s="581"/>
      <c r="JH185" s="581"/>
      <c r="JI185" s="581"/>
      <c r="JJ185" s="581"/>
      <c r="JK185" s="581"/>
      <c r="JL185" s="581"/>
      <c r="JM185" s="581"/>
    </row>
    <row r="186" spans="1:273">
      <c r="A186" s="637"/>
      <c r="B186" s="614"/>
      <c r="C186" s="628"/>
      <c r="D186" s="447" t="s">
        <v>50</v>
      </c>
      <c r="E186" s="435"/>
      <c r="F186" s="434"/>
      <c r="G186" s="429"/>
      <c r="H186" s="582"/>
    </row>
    <row r="187" spans="1:273">
      <c r="A187" s="637"/>
      <c r="B187" s="614"/>
      <c r="C187" s="628"/>
      <c r="D187" s="447" t="s">
        <v>51</v>
      </c>
      <c r="E187" s="435"/>
      <c r="F187" s="434"/>
      <c r="G187" s="429"/>
      <c r="H187" s="582"/>
    </row>
    <row r="188" spans="1:273">
      <c r="A188" s="637"/>
      <c r="B188" s="614"/>
      <c r="C188" s="628"/>
      <c r="D188" s="447" t="s">
        <v>52</v>
      </c>
      <c r="E188" s="435"/>
      <c r="F188" s="434"/>
      <c r="G188" s="429"/>
      <c r="H188" s="582"/>
    </row>
    <row r="189" spans="1:273">
      <c r="A189" s="637"/>
      <c r="B189" s="614"/>
      <c r="C189" s="628"/>
      <c r="D189" s="447" t="s">
        <v>53</v>
      </c>
      <c r="E189" s="435"/>
      <c r="F189" s="434"/>
      <c r="G189" s="429"/>
      <c r="H189" s="582"/>
    </row>
    <row r="190" spans="1:273" ht="27" customHeight="1">
      <c r="A190" s="437" t="s">
        <v>484</v>
      </c>
      <c r="B190" s="606"/>
      <c r="C190" s="599"/>
      <c r="D190" s="1188" t="s">
        <v>727</v>
      </c>
      <c r="E190" s="1189"/>
      <c r="F190" s="436"/>
      <c r="G190" s="438"/>
      <c r="H190" s="582"/>
    </row>
    <row r="191" spans="1:273" s="444" customFormat="1">
      <c r="A191" s="636"/>
      <c r="B191" s="610"/>
      <c r="C191" s="624"/>
      <c r="D191" s="447" t="s">
        <v>49</v>
      </c>
      <c r="E191" s="435"/>
      <c r="F191" s="434"/>
      <c r="G191" s="429"/>
      <c r="H191" s="598"/>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1"/>
      <c r="AZ191" s="581"/>
      <c r="BA191" s="581"/>
      <c r="BB191" s="581"/>
      <c r="BC191" s="581"/>
      <c r="BD191" s="581"/>
      <c r="BE191" s="581"/>
      <c r="BF191" s="581"/>
      <c r="BG191" s="581"/>
      <c r="BH191" s="581"/>
      <c r="BI191" s="581"/>
      <c r="BJ191" s="581"/>
      <c r="BK191" s="581"/>
      <c r="BL191" s="581"/>
      <c r="BM191" s="581"/>
      <c r="BN191" s="581"/>
      <c r="BO191" s="581"/>
      <c r="BP191" s="581"/>
      <c r="BQ191" s="581"/>
      <c r="BR191" s="581"/>
      <c r="BS191" s="581"/>
      <c r="BT191" s="581"/>
      <c r="BU191" s="581"/>
      <c r="BV191" s="581"/>
      <c r="BW191" s="581"/>
      <c r="BX191" s="581"/>
      <c r="BY191" s="581"/>
      <c r="BZ191" s="581"/>
      <c r="CA191" s="581"/>
      <c r="CB191" s="581"/>
      <c r="CC191" s="581"/>
      <c r="CD191" s="581"/>
      <c r="CE191" s="581"/>
      <c r="CF191" s="581"/>
      <c r="CG191" s="581"/>
      <c r="CH191" s="581"/>
      <c r="CI191" s="581"/>
      <c r="CJ191" s="581"/>
      <c r="CK191" s="581"/>
      <c r="CL191" s="581"/>
      <c r="CM191" s="581"/>
      <c r="CN191" s="581"/>
      <c r="CO191" s="581"/>
      <c r="CP191" s="581"/>
      <c r="CQ191" s="581"/>
      <c r="CR191" s="581"/>
      <c r="CS191" s="581"/>
      <c r="CT191" s="581"/>
      <c r="CU191" s="581"/>
      <c r="CV191" s="581"/>
      <c r="CW191" s="581"/>
      <c r="CX191" s="581"/>
      <c r="CY191" s="581"/>
      <c r="CZ191" s="581"/>
      <c r="DA191" s="581"/>
      <c r="DB191" s="581"/>
      <c r="DC191" s="581"/>
      <c r="DD191" s="581"/>
      <c r="DE191" s="581"/>
      <c r="DF191" s="581"/>
      <c r="DG191" s="581"/>
      <c r="DH191" s="581"/>
      <c r="DI191" s="581"/>
      <c r="DJ191" s="581"/>
      <c r="DK191" s="581"/>
      <c r="DL191" s="581"/>
      <c r="DM191" s="581"/>
      <c r="DN191" s="581"/>
      <c r="DO191" s="581"/>
      <c r="DP191" s="581"/>
      <c r="DQ191" s="581"/>
      <c r="DR191" s="581"/>
      <c r="DS191" s="581"/>
      <c r="DT191" s="581"/>
      <c r="DU191" s="581"/>
      <c r="DV191" s="581"/>
      <c r="DW191" s="581"/>
      <c r="DX191" s="581"/>
      <c r="DY191" s="581"/>
      <c r="DZ191" s="581"/>
      <c r="EA191" s="581"/>
      <c r="EB191" s="581"/>
      <c r="EC191" s="581"/>
      <c r="ED191" s="581"/>
      <c r="EE191" s="581"/>
      <c r="EF191" s="581"/>
      <c r="EG191" s="581"/>
      <c r="EH191" s="581"/>
      <c r="EI191" s="581"/>
      <c r="EJ191" s="581"/>
      <c r="EK191" s="581"/>
      <c r="EL191" s="581"/>
      <c r="EM191" s="581"/>
      <c r="EN191" s="581"/>
      <c r="EO191" s="581"/>
      <c r="EP191" s="581"/>
      <c r="EQ191" s="581"/>
      <c r="ER191" s="581"/>
      <c r="ES191" s="581"/>
      <c r="ET191" s="581"/>
      <c r="EU191" s="581"/>
      <c r="EV191" s="581"/>
      <c r="EW191" s="581"/>
      <c r="EX191" s="581"/>
      <c r="EY191" s="581"/>
      <c r="EZ191" s="581"/>
      <c r="FA191" s="581"/>
      <c r="FB191" s="581"/>
      <c r="FC191" s="581"/>
      <c r="FD191" s="581"/>
      <c r="FE191" s="581"/>
      <c r="FF191" s="581"/>
      <c r="FG191" s="581"/>
      <c r="FH191" s="581"/>
      <c r="FI191" s="581"/>
      <c r="FJ191" s="581"/>
      <c r="FK191" s="581"/>
      <c r="FL191" s="581"/>
      <c r="FM191" s="581"/>
      <c r="FN191" s="581"/>
      <c r="FO191" s="581"/>
      <c r="FP191" s="581"/>
      <c r="FQ191" s="581"/>
      <c r="FR191" s="581"/>
      <c r="FS191" s="581"/>
      <c r="FT191" s="581"/>
      <c r="FU191" s="581"/>
      <c r="FV191" s="581"/>
      <c r="FW191" s="581"/>
      <c r="FX191" s="581"/>
      <c r="FY191" s="581"/>
      <c r="FZ191" s="581"/>
      <c r="GA191" s="581"/>
      <c r="GB191" s="581"/>
      <c r="GC191" s="581"/>
      <c r="GD191" s="581"/>
      <c r="GE191" s="581"/>
      <c r="GF191" s="581"/>
      <c r="GG191" s="581"/>
      <c r="GH191" s="581"/>
      <c r="GI191" s="581"/>
      <c r="GJ191" s="581"/>
      <c r="GK191" s="581"/>
      <c r="GL191" s="581"/>
      <c r="GM191" s="581"/>
      <c r="GN191" s="581"/>
      <c r="GO191" s="581"/>
      <c r="GP191" s="581"/>
      <c r="GQ191" s="581"/>
      <c r="GR191" s="581"/>
      <c r="GS191" s="581"/>
      <c r="GT191" s="581"/>
      <c r="GU191" s="581"/>
      <c r="GV191" s="581"/>
      <c r="GW191" s="581"/>
      <c r="GX191" s="581"/>
      <c r="GY191" s="581"/>
      <c r="GZ191" s="581"/>
      <c r="HA191" s="581"/>
      <c r="HB191" s="581"/>
      <c r="HC191" s="581"/>
      <c r="HD191" s="581"/>
      <c r="HE191" s="581"/>
      <c r="HF191" s="581"/>
      <c r="HG191" s="581"/>
      <c r="HH191" s="581"/>
      <c r="HI191" s="581"/>
      <c r="HJ191" s="581"/>
      <c r="HK191" s="581"/>
      <c r="HL191" s="581"/>
      <c r="HM191" s="581"/>
      <c r="HN191" s="581"/>
      <c r="HO191" s="581"/>
      <c r="HP191" s="581"/>
      <c r="HQ191" s="581"/>
      <c r="HR191" s="581"/>
      <c r="HS191" s="581"/>
      <c r="HT191" s="581"/>
      <c r="HU191" s="581"/>
      <c r="HV191" s="581"/>
      <c r="HW191" s="581"/>
      <c r="HX191" s="581"/>
      <c r="HY191" s="581"/>
      <c r="HZ191" s="581"/>
      <c r="IA191" s="581"/>
      <c r="IB191" s="581"/>
      <c r="IC191" s="581"/>
      <c r="ID191" s="581"/>
      <c r="IE191" s="581"/>
      <c r="IF191" s="581"/>
      <c r="IG191" s="581"/>
      <c r="IH191" s="581"/>
      <c r="II191" s="581"/>
      <c r="IJ191" s="581"/>
      <c r="IK191" s="581"/>
      <c r="IL191" s="581"/>
      <c r="IM191" s="581"/>
      <c r="IN191" s="581"/>
      <c r="IO191" s="581"/>
      <c r="IP191" s="581"/>
      <c r="IQ191" s="581"/>
      <c r="IR191" s="581"/>
      <c r="IS191" s="581"/>
      <c r="IT191" s="581"/>
      <c r="IU191" s="581"/>
      <c r="IV191" s="581"/>
      <c r="IW191" s="581"/>
      <c r="IX191" s="581"/>
      <c r="IY191" s="581"/>
      <c r="IZ191" s="581"/>
      <c r="JA191" s="581"/>
      <c r="JB191" s="581"/>
      <c r="JC191" s="581"/>
      <c r="JD191" s="581"/>
      <c r="JE191" s="581"/>
      <c r="JF191" s="581"/>
      <c r="JG191" s="581"/>
      <c r="JH191" s="581"/>
      <c r="JI191" s="581"/>
      <c r="JJ191" s="581"/>
      <c r="JK191" s="581"/>
      <c r="JL191" s="581"/>
      <c r="JM191" s="581"/>
    </row>
    <row r="192" spans="1:273">
      <c r="A192" s="637"/>
      <c r="B192" s="614"/>
      <c r="C192" s="628"/>
      <c r="D192" s="447" t="s">
        <v>50</v>
      </c>
      <c r="E192" s="435"/>
      <c r="F192" s="434"/>
      <c r="G192" s="429"/>
      <c r="H192" s="582"/>
    </row>
    <row r="193" spans="1:273">
      <c r="A193" s="637"/>
      <c r="B193" s="614"/>
      <c r="C193" s="628"/>
      <c r="D193" s="447" t="s">
        <v>51</v>
      </c>
      <c r="E193" s="435"/>
      <c r="F193" s="434"/>
      <c r="G193" s="429"/>
      <c r="H193" s="582"/>
    </row>
    <row r="194" spans="1:273">
      <c r="A194" s="637"/>
      <c r="B194" s="614"/>
      <c r="C194" s="628"/>
      <c r="D194" s="447" t="s">
        <v>52</v>
      </c>
      <c r="E194" s="435"/>
      <c r="F194" s="434"/>
      <c r="G194" s="429"/>
      <c r="H194" s="582"/>
    </row>
    <row r="195" spans="1:273">
      <c r="A195" s="637"/>
      <c r="B195" s="614"/>
      <c r="C195" s="628"/>
      <c r="D195" s="447" t="s">
        <v>53</v>
      </c>
      <c r="E195" s="435"/>
      <c r="F195" s="434"/>
      <c r="G195" s="429"/>
      <c r="H195" s="582"/>
    </row>
    <row r="196" spans="1:273" ht="28.5" customHeight="1">
      <c r="A196" s="437" t="s">
        <v>487</v>
      </c>
      <c r="B196" s="606"/>
      <c r="C196" s="599"/>
      <c r="D196" s="1188" t="s">
        <v>728</v>
      </c>
      <c r="E196" s="1189"/>
      <c r="F196" s="436"/>
      <c r="G196" s="438"/>
      <c r="H196" s="582"/>
    </row>
    <row r="197" spans="1:273" s="444" customFormat="1">
      <c r="A197" s="636"/>
      <c r="B197" s="610"/>
      <c r="C197" s="624"/>
      <c r="D197" s="447" t="s">
        <v>49</v>
      </c>
      <c r="E197" s="435"/>
      <c r="F197" s="434"/>
      <c r="G197" s="429"/>
      <c r="H197" s="598"/>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c r="BP197" s="581"/>
      <c r="BQ197" s="581"/>
      <c r="BR197" s="581"/>
      <c r="BS197" s="581"/>
      <c r="BT197" s="581"/>
      <c r="BU197" s="581"/>
      <c r="BV197" s="581"/>
      <c r="BW197" s="581"/>
      <c r="BX197" s="581"/>
      <c r="BY197" s="581"/>
      <c r="BZ197" s="581"/>
      <c r="CA197" s="581"/>
      <c r="CB197" s="581"/>
      <c r="CC197" s="581"/>
      <c r="CD197" s="581"/>
      <c r="CE197" s="581"/>
      <c r="CF197" s="581"/>
      <c r="CG197" s="581"/>
      <c r="CH197" s="581"/>
      <c r="CI197" s="581"/>
      <c r="CJ197" s="581"/>
      <c r="CK197" s="581"/>
      <c r="CL197" s="581"/>
      <c r="CM197" s="581"/>
      <c r="CN197" s="581"/>
      <c r="CO197" s="581"/>
      <c r="CP197" s="581"/>
      <c r="CQ197" s="581"/>
      <c r="CR197" s="581"/>
      <c r="CS197" s="581"/>
      <c r="CT197" s="581"/>
      <c r="CU197" s="581"/>
      <c r="CV197" s="581"/>
      <c r="CW197" s="581"/>
      <c r="CX197" s="581"/>
      <c r="CY197" s="581"/>
      <c r="CZ197" s="581"/>
      <c r="DA197" s="581"/>
      <c r="DB197" s="581"/>
      <c r="DC197" s="581"/>
      <c r="DD197" s="581"/>
      <c r="DE197" s="581"/>
      <c r="DF197" s="581"/>
      <c r="DG197" s="581"/>
      <c r="DH197" s="581"/>
      <c r="DI197" s="581"/>
      <c r="DJ197" s="581"/>
      <c r="DK197" s="581"/>
      <c r="DL197" s="581"/>
      <c r="DM197" s="581"/>
      <c r="DN197" s="581"/>
      <c r="DO197" s="581"/>
      <c r="DP197" s="581"/>
      <c r="DQ197" s="581"/>
      <c r="DR197" s="581"/>
      <c r="DS197" s="581"/>
      <c r="DT197" s="581"/>
      <c r="DU197" s="581"/>
      <c r="DV197" s="581"/>
      <c r="DW197" s="581"/>
      <c r="DX197" s="581"/>
      <c r="DY197" s="581"/>
      <c r="DZ197" s="581"/>
      <c r="EA197" s="581"/>
      <c r="EB197" s="581"/>
      <c r="EC197" s="581"/>
      <c r="ED197" s="581"/>
      <c r="EE197" s="581"/>
      <c r="EF197" s="581"/>
      <c r="EG197" s="581"/>
      <c r="EH197" s="581"/>
      <c r="EI197" s="581"/>
      <c r="EJ197" s="581"/>
      <c r="EK197" s="581"/>
      <c r="EL197" s="581"/>
      <c r="EM197" s="581"/>
      <c r="EN197" s="581"/>
      <c r="EO197" s="581"/>
      <c r="EP197" s="581"/>
      <c r="EQ197" s="581"/>
      <c r="ER197" s="581"/>
      <c r="ES197" s="581"/>
      <c r="ET197" s="581"/>
      <c r="EU197" s="581"/>
      <c r="EV197" s="581"/>
      <c r="EW197" s="581"/>
      <c r="EX197" s="581"/>
      <c r="EY197" s="581"/>
      <c r="EZ197" s="581"/>
      <c r="FA197" s="581"/>
      <c r="FB197" s="581"/>
      <c r="FC197" s="581"/>
      <c r="FD197" s="581"/>
      <c r="FE197" s="581"/>
      <c r="FF197" s="581"/>
      <c r="FG197" s="581"/>
      <c r="FH197" s="581"/>
      <c r="FI197" s="581"/>
      <c r="FJ197" s="581"/>
      <c r="FK197" s="581"/>
      <c r="FL197" s="581"/>
      <c r="FM197" s="581"/>
      <c r="FN197" s="581"/>
      <c r="FO197" s="581"/>
      <c r="FP197" s="581"/>
      <c r="FQ197" s="581"/>
      <c r="FR197" s="581"/>
      <c r="FS197" s="581"/>
      <c r="FT197" s="581"/>
      <c r="FU197" s="581"/>
      <c r="FV197" s="581"/>
      <c r="FW197" s="581"/>
      <c r="FX197" s="581"/>
      <c r="FY197" s="581"/>
      <c r="FZ197" s="581"/>
      <c r="GA197" s="581"/>
      <c r="GB197" s="581"/>
      <c r="GC197" s="581"/>
      <c r="GD197" s="581"/>
      <c r="GE197" s="581"/>
      <c r="GF197" s="581"/>
      <c r="GG197" s="581"/>
      <c r="GH197" s="581"/>
      <c r="GI197" s="581"/>
      <c r="GJ197" s="581"/>
      <c r="GK197" s="581"/>
      <c r="GL197" s="581"/>
      <c r="GM197" s="581"/>
      <c r="GN197" s="581"/>
      <c r="GO197" s="581"/>
      <c r="GP197" s="581"/>
      <c r="GQ197" s="581"/>
      <c r="GR197" s="581"/>
      <c r="GS197" s="581"/>
      <c r="GT197" s="581"/>
      <c r="GU197" s="581"/>
      <c r="GV197" s="581"/>
      <c r="GW197" s="581"/>
      <c r="GX197" s="581"/>
      <c r="GY197" s="581"/>
      <c r="GZ197" s="581"/>
      <c r="HA197" s="581"/>
      <c r="HB197" s="581"/>
      <c r="HC197" s="581"/>
      <c r="HD197" s="581"/>
      <c r="HE197" s="581"/>
      <c r="HF197" s="581"/>
      <c r="HG197" s="581"/>
      <c r="HH197" s="581"/>
      <c r="HI197" s="581"/>
      <c r="HJ197" s="581"/>
      <c r="HK197" s="581"/>
      <c r="HL197" s="581"/>
      <c r="HM197" s="581"/>
      <c r="HN197" s="581"/>
      <c r="HO197" s="581"/>
      <c r="HP197" s="581"/>
      <c r="HQ197" s="581"/>
      <c r="HR197" s="581"/>
      <c r="HS197" s="581"/>
      <c r="HT197" s="581"/>
      <c r="HU197" s="581"/>
      <c r="HV197" s="581"/>
      <c r="HW197" s="581"/>
      <c r="HX197" s="581"/>
      <c r="HY197" s="581"/>
      <c r="HZ197" s="581"/>
      <c r="IA197" s="581"/>
      <c r="IB197" s="581"/>
      <c r="IC197" s="581"/>
      <c r="ID197" s="581"/>
      <c r="IE197" s="581"/>
      <c r="IF197" s="581"/>
      <c r="IG197" s="581"/>
      <c r="IH197" s="581"/>
      <c r="II197" s="581"/>
      <c r="IJ197" s="581"/>
      <c r="IK197" s="581"/>
      <c r="IL197" s="581"/>
      <c r="IM197" s="581"/>
      <c r="IN197" s="581"/>
      <c r="IO197" s="581"/>
      <c r="IP197" s="581"/>
      <c r="IQ197" s="581"/>
      <c r="IR197" s="581"/>
      <c r="IS197" s="581"/>
      <c r="IT197" s="581"/>
      <c r="IU197" s="581"/>
      <c r="IV197" s="581"/>
      <c r="IW197" s="581"/>
      <c r="IX197" s="581"/>
      <c r="IY197" s="581"/>
      <c r="IZ197" s="581"/>
      <c r="JA197" s="581"/>
      <c r="JB197" s="581"/>
      <c r="JC197" s="581"/>
      <c r="JD197" s="581"/>
      <c r="JE197" s="581"/>
      <c r="JF197" s="581"/>
      <c r="JG197" s="581"/>
      <c r="JH197" s="581"/>
      <c r="JI197" s="581"/>
      <c r="JJ197" s="581"/>
      <c r="JK197" s="581"/>
      <c r="JL197" s="581"/>
      <c r="JM197" s="581"/>
    </row>
    <row r="198" spans="1:273">
      <c r="A198" s="637"/>
      <c r="B198" s="614"/>
      <c r="C198" s="628"/>
      <c r="D198" s="447" t="s">
        <v>50</v>
      </c>
      <c r="E198" s="435"/>
      <c r="F198" s="434"/>
      <c r="G198" s="429"/>
      <c r="H198" s="582"/>
    </row>
    <row r="199" spans="1:273">
      <c r="A199" s="637"/>
      <c r="B199" s="614"/>
      <c r="C199" s="628"/>
      <c r="D199" s="447" t="s">
        <v>51</v>
      </c>
      <c r="E199" s="435"/>
      <c r="F199" s="434"/>
      <c r="G199" s="429"/>
      <c r="H199" s="582"/>
    </row>
    <row r="200" spans="1:273">
      <c r="A200" s="637"/>
      <c r="B200" s="614"/>
      <c r="C200" s="628"/>
      <c r="D200" s="447" t="s">
        <v>52</v>
      </c>
      <c r="E200" s="435"/>
      <c r="F200" s="434"/>
      <c r="G200" s="429"/>
      <c r="H200" s="582"/>
    </row>
    <row r="201" spans="1:273">
      <c r="A201" s="637"/>
      <c r="B201" s="614"/>
      <c r="C201" s="628"/>
      <c r="D201" s="447" t="s">
        <v>53</v>
      </c>
      <c r="E201" s="435"/>
      <c r="F201" s="434"/>
      <c r="G201" s="429"/>
      <c r="H201" s="582"/>
    </row>
    <row r="202" spans="1:273" ht="29.25" customHeight="1">
      <c r="A202" s="437" t="s">
        <v>490</v>
      </c>
      <c r="B202" s="606"/>
      <c r="C202" s="599"/>
      <c r="D202" s="1188" t="s">
        <v>729</v>
      </c>
      <c r="E202" s="1189"/>
      <c r="F202" s="436"/>
      <c r="G202" s="438"/>
      <c r="H202" s="582"/>
    </row>
    <row r="203" spans="1:273" s="444" customFormat="1">
      <c r="A203" s="636"/>
      <c r="B203" s="610"/>
      <c r="C203" s="624"/>
      <c r="D203" s="447" t="s">
        <v>49</v>
      </c>
      <c r="E203" s="435"/>
      <c r="F203" s="434"/>
      <c r="G203" s="429"/>
      <c r="H203" s="598"/>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581"/>
      <c r="AT203" s="581"/>
      <c r="AU203" s="581"/>
      <c r="AV203" s="581"/>
      <c r="AW203" s="581"/>
      <c r="AX203" s="581"/>
      <c r="AY203" s="581"/>
      <c r="AZ203" s="581"/>
      <c r="BA203" s="581"/>
      <c r="BB203" s="581"/>
      <c r="BC203" s="581"/>
      <c r="BD203" s="581"/>
      <c r="BE203" s="581"/>
      <c r="BF203" s="581"/>
      <c r="BG203" s="581"/>
      <c r="BH203" s="581"/>
      <c r="BI203" s="581"/>
      <c r="BJ203" s="581"/>
      <c r="BK203" s="581"/>
      <c r="BL203" s="581"/>
      <c r="BM203" s="581"/>
      <c r="BN203" s="581"/>
      <c r="BO203" s="581"/>
      <c r="BP203" s="581"/>
      <c r="BQ203" s="581"/>
      <c r="BR203" s="581"/>
      <c r="BS203" s="581"/>
      <c r="BT203" s="581"/>
      <c r="BU203" s="581"/>
      <c r="BV203" s="581"/>
      <c r="BW203" s="581"/>
      <c r="BX203" s="581"/>
      <c r="BY203" s="581"/>
      <c r="BZ203" s="581"/>
      <c r="CA203" s="581"/>
      <c r="CB203" s="581"/>
      <c r="CC203" s="581"/>
      <c r="CD203" s="581"/>
      <c r="CE203" s="581"/>
      <c r="CF203" s="581"/>
      <c r="CG203" s="581"/>
      <c r="CH203" s="581"/>
      <c r="CI203" s="581"/>
      <c r="CJ203" s="581"/>
      <c r="CK203" s="581"/>
      <c r="CL203" s="581"/>
      <c r="CM203" s="581"/>
      <c r="CN203" s="581"/>
      <c r="CO203" s="581"/>
      <c r="CP203" s="581"/>
      <c r="CQ203" s="581"/>
      <c r="CR203" s="581"/>
      <c r="CS203" s="581"/>
      <c r="CT203" s="581"/>
      <c r="CU203" s="581"/>
      <c r="CV203" s="581"/>
      <c r="CW203" s="581"/>
      <c r="CX203" s="581"/>
      <c r="CY203" s="581"/>
      <c r="CZ203" s="581"/>
      <c r="DA203" s="581"/>
      <c r="DB203" s="581"/>
      <c r="DC203" s="581"/>
      <c r="DD203" s="581"/>
      <c r="DE203" s="581"/>
      <c r="DF203" s="581"/>
      <c r="DG203" s="581"/>
      <c r="DH203" s="581"/>
      <c r="DI203" s="581"/>
      <c r="DJ203" s="581"/>
      <c r="DK203" s="581"/>
      <c r="DL203" s="581"/>
      <c r="DM203" s="581"/>
      <c r="DN203" s="581"/>
      <c r="DO203" s="581"/>
      <c r="DP203" s="581"/>
      <c r="DQ203" s="581"/>
      <c r="DR203" s="581"/>
      <c r="DS203" s="581"/>
      <c r="DT203" s="581"/>
      <c r="DU203" s="581"/>
      <c r="DV203" s="581"/>
      <c r="DW203" s="581"/>
      <c r="DX203" s="581"/>
      <c r="DY203" s="581"/>
      <c r="DZ203" s="581"/>
      <c r="EA203" s="581"/>
      <c r="EB203" s="581"/>
      <c r="EC203" s="581"/>
      <c r="ED203" s="581"/>
      <c r="EE203" s="581"/>
      <c r="EF203" s="581"/>
      <c r="EG203" s="581"/>
      <c r="EH203" s="581"/>
      <c r="EI203" s="581"/>
      <c r="EJ203" s="581"/>
      <c r="EK203" s="581"/>
      <c r="EL203" s="581"/>
      <c r="EM203" s="581"/>
      <c r="EN203" s="581"/>
      <c r="EO203" s="581"/>
      <c r="EP203" s="581"/>
      <c r="EQ203" s="581"/>
      <c r="ER203" s="581"/>
      <c r="ES203" s="581"/>
      <c r="ET203" s="581"/>
      <c r="EU203" s="581"/>
      <c r="EV203" s="581"/>
      <c r="EW203" s="581"/>
      <c r="EX203" s="581"/>
      <c r="EY203" s="581"/>
      <c r="EZ203" s="581"/>
      <c r="FA203" s="581"/>
      <c r="FB203" s="581"/>
      <c r="FC203" s="581"/>
      <c r="FD203" s="581"/>
      <c r="FE203" s="581"/>
      <c r="FF203" s="581"/>
      <c r="FG203" s="581"/>
      <c r="FH203" s="581"/>
      <c r="FI203" s="581"/>
      <c r="FJ203" s="581"/>
      <c r="FK203" s="581"/>
      <c r="FL203" s="581"/>
      <c r="FM203" s="581"/>
      <c r="FN203" s="581"/>
      <c r="FO203" s="581"/>
      <c r="FP203" s="581"/>
      <c r="FQ203" s="581"/>
      <c r="FR203" s="581"/>
      <c r="FS203" s="581"/>
      <c r="FT203" s="581"/>
      <c r="FU203" s="581"/>
      <c r="FV203" s="581"/>
      <c r="FW203" s="581"/>
      <c r="FX203" s="581"/>
      <c r="FY203" s="581"/>
      <c r="FZ203" s="581"/>
      <c r="GA203" s="581"/>
      <c r="GB203" s="581"/>
      <c r="GC203" s="581"/>
      <c r="GD203" s="581"/>
      <c r="GE203" s="581"/>
      <c r="GF203" s="581"/>
      <c r="GG203" s="581"/>
      <c r="GH203" s="581"/>
      <c r="GI203" s="581"/>
      <c r="GJ203" s="581"/>
      <c r="GK203" s="581"/>
      <c r="GL203" s="581"/>
      <c r="GM203" s="581"/>
      <c r="GN203" s="581"/>
      <c r="GO203" s="581"/>
      <c r="GP203" s="581"/>
      <c r="GQ203" s="581"/>
      <c r="GR203" s="581"/>
      <c r="GS203" s="581"/>
      <c r="GT203" s="581"/>
      <c r="GU203" s="581"/>
      <c r="GV203" s="581"/>
      <c r="GW203" s="581"/>
      <c r="GX203" s="581"/>
      <c r="GY203" s="581"/>
      <c r="GZ203" s="581"/>
      <c r="HA203" s="581"/>
      <c r="HB203" s="581"/>
      <c r="HC203" s="581"/>
      <c r="HD203" s="581"/>
      <c r="HE203" s="581"/>
      <c r="HF203" s="581"/>
      <c r="HG203" s="581"/>
      <c r="HH203" s="581"/>
      <c r="HI203" s="581"/>
      <c r="HJ203" s="581"/>
      <c r="HK203" s="581"/>
      <c r="HL203" s="581"/>
      <c r="HM203" s="581"/>
      <c r="HN203" s="581"/>
      <c r="HO203" s="581"/>
      <c r="HP203" s="581"/>
      <c r="HQ203" s="581"/>
      <c r="HR203" s="581"/>
      <c r="HS203" s="581"/>
      <c r="HT203" s="581"/>
      <c r="HU203" s="581"/>
      <c r="HV203" s="581"/>
      <c r="HW203" s="581"/>
      <c r="HX203" s="581"/>
      <c r="HY203" s="581"/>
      <c r="HZ203" s="581"/>
      <c r="IA203" s="581"/>
      <c r="IB203" s="581"/>
      <c r="IC203" s="581"/>
      <c r="ID203" s="581"/>
      <c r="IE203" s="581"/>
      <c r="IF203" s="581"/>
      <c r="IG203" s="581"/>
      <c r="IH203" s="581"/>
      <c r="II203" s="581"/>
      <c r="IJ203" s="581"/>
      <c r="IK203" s="581"/>
      <c r="IL203" s="581"/>
      <c r="IM203" s="581"/>
      <c r="IN203" s="581"/>
      <c r="IO203" s="581"/>
      <c r="IP203" s="581"/>
      <c r="IQ203" s="581"/>
      <c r="IR203" s="581"/>
      <c r="IS203" s="581"/>
      <c r="IT203" s="581"/>
      <c r="IU203" s="581"/>
      <c r="IV203" s="581"/>
      <c r="IW203" s="581"/>
      <c r="IX203" s="581"/>
      <c r="IY203" s="581"/>
      <c r="IZ203" s="581"/>
      <c r="JA203" s="581"/>
      <c r="JB203" s="581"/>
      <c r="JC203" s="581"/>
      <c r="JD203" s="581"/>
      <c r="JE203" s="581"/>
      <c r="JF203" s="581"/>
      <c r="JG203" s="581"/>
      <c r="JH203" s="581"/>
      <c r="JI203" s="581"/>
      <c r="JJ203" s="581"/>
      <c r="JK203" s="581"/>
      <c r="JL203" s="581"/>
      <c r="JM203" s="581"/>
    </row>
    <row r="204" spans="1:273">
      <c r="A204" s="637"/>
      <c r="B204" s="614"/>
      <c r="C204" s="628"/>
      <c r="D204" s="447" t="s">
        <v>50</v>
      </c>
      <c r="E204" s="435"/>
      <c r="F204" s="434"/>
      <c r="G204" s="429"/>
      <c r="H204" s="582"/>
    </row>
    <row r="205" spans="1:273">
      <c r="A205" s="637"/>
      <c r="B205" s="614"/>
      <c r="C205" s="628"/>
      <c r="D205" s="447" t="s">
        <v>51</v>
      </c>
      <c r="E205" s="435"/>
      <c r="F205" s="434"/>
      <c r="G205" s="429"/>
      <c r="H205" s="582"/>
    </row>
    <row r="206" spans="1:273">
      <c r="A206" s="637"/>
      <c r="B206" s="614"/>
      <c r="C206" s="628"/>
      <c r="D206" s="447" t="s">
        <v>52</v>
      </c>
      <c r="E206" s="435"/>
      <c r="F206" s="434"/>
      <c r="G206" s="429"/>
      <c r="H206" s="582"/>
    </row>
    <row r="207" spans="1:273">
      <c r="A207" s="637"/>
      <c r="B207" s="614"/>
      <c r="C207" s="628"/>
      <c r="D207" s="447" t="s">
        <v>53</v>
      </c>
      <c r="E207" s="435"/>
      <c r="F207" s="434"/>
      <c r="G207" s="429"/>
      <c r="H207" s="582"/>
    </row>
    <row r="208" spans="1:273" ht="24.75" customHeight="1">
      <c r="A208" s="437" t="s">
        <v>493</v>
      </c>
      <c r="B208" s="606"/>
      <c r="C208" s="599"/>
      <c r="D208" s="1188" t="s">
        <v>730</v>
      </c>
      <c r="E208" s="1189"/>
      <c r="F208" s="436"/>
      <c r="G208" s="438"/>
      <c r="H208" s="582"/>
    </row>
    <row r="209" spans="1:273" s="444" customFormat="1">
      <c r="A209" s="636"/>
      <c r="B209" s="610"/>
      <c r="C209" s="624"/>
      <c r="D209" s="447" t="s">
        <v>49</v>
      </c>
      <c r="E209" s="435"/>
      <c r="F209" s="434"/>
      <c r="G209" s="429"/>
      <c r="H209" s="598"/>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581"/>
      <c r="AT209" s="581"/>
      <c r="AU209" s="581"/>
      <c r="AV209" s="581"/>
      <c r="AW209" s="581"/>
      <c r="AX209" s="581"/>
      <c r="AY209" s="581"/>
      <c r="AZ209" s="581"/>
      <c r="BA209" s="581"/>
      <c r="BB209" s="581"/>
      <c r="BC209" s="581"/>
      <c r="BD209" s="581"/>
      <c r="BE209" s="581"/>
      <c r="BF209" s="581"/>
      <c r="BG209" s="581"/>
      <c r="BH209" s="581"/>
      <c r="BI209" s="581"/>
      <c r="BJ209" s="581"/>
      <c r="BK209" s="581"/>
      <c r="BL209" s="581"/>
      <c r="BM209" s="581"/>
      <c r="BN209" s="581"/>
      <c r="BO209" s="581"/>
      <c r="BP209" s="581"/>
      <c r="BQ209" s="581"/>
      <c r="BR209" s="581"/>
      <c r="BS209" s="581"/>
      <c r="BT209" s="581"/>
      <c r="BU209" s="581"/>
      <c r="BV209" s="581"/>
      <c r="BW209" s="581"/>
      <c r="BX209" s="581"/>
      <c r="BY209" s="581"/>
      <c r="BZ209" s="581"/>
      <c r="CA209" s="581"/>
      <c r="CB209" s="581"/>
      <c r="CC209" s="581"/>
      <c r="CD209" s="581"/>
      <c r="CE209" s="581"/>
      <c r="CF209" s="581"/>
      <c r="CG209" s="581"/>
      <c r="CH209" s="581"/>
      <c r="CI209" s="581"/>
      <c r="CJ209" s="581"/>
      <c r="CK209" s="581"/>
      <c r="CL209" s="581"/>
      <c r="CM209" s="581"/>
      <c r="CN209" s="581"/>
      <c r="CO209" s="581"/>
      <c r="CP209" s="581"/>
      <c r="CQ209" s="581"/>
      <c r="CR209" s="581"/>
      <c r="CS209" s="581"/>
      <c r="CT209" s="581"/>
      <c r="CU209" s="581"/>
      <c r="CV209" s="581"/>
      <c r="CW209" s="581"/>
      <c r="CX209" s="581"/>
      <c r="CY209" s="581"/>
      <c r="CZ209" s="581"/>
      <c r="DA209" s="581"/>
      <c r="DB209" s="581"/>
      <c r="DC209" s="581"/>
      <c r="DD209" s="581"/>
      <c r="DE209" s="581"/>
      <c r="DF209" s="581"/>
      <c r="DG209" s="581"/>
      <c r="DH209" s="581"/>
      <c r="DI209" s="581"/>
      <c r="DJ209" s="581"/>
      <c r="DK209" s="581"/>
      <c r="DL209" s="581"/>
      <c r="DM209" s="581"/>
      <c r="DN209" s="581"/>
      <c r="DO209" s="581"/>
      <c r="DP209" s="581"/>
      <c r="DQ209" s="581"/>
      <c r="DR209" s="581"/>
      <c r="DS209" s="581"/>
      <c r="DT209" s="581"/>
      <c r="DU209" s="581"/>
      <c r="DV209" s="581"/>
      <c r="DW209" s="581"/>
      <c r="DX209" s="581"/>
      <c r="DY209" s="581"/>
      <c r="DZ209" s="581"/>
      <c r="EA209" s="581"/>
      <c r="EB209" s="581"/>
      <c r="EC209" s="581"/>
      <c r="ED209" s="581"/>
      <c r="EE209" s="581"/>
      <c r="EF209" s="581"/>
      <c r="EG209" s="581"/>
      <c r="EH209" s="581"/>
      <c r="EI209" s="581"/>
      <c r="EJ209" s="581"/>
      <c r="EK209" s="581"/>
      <c r="EL209" s="581"/>
      <c r="EM209" s="581"/>
      <c r="EN209" s="581"/>
      <c r="EO209" s="581"/>
      <c r="EP209" s="581"/>
      <c r="EQ209" s="581"/>
      <c r="ER209" s="581"/>
      <c r="ES209" s="581"/>
      <c r="ET209" s="581"/>
      <c r="EU209" s="581"/>
      <c r="EV209" s="581"/>
      <c r="EW209" s="581"/>
      <c r="EX209" s="581"/>
      <c r="EY209" s="581"/>
      <c r="EZ209" s="581"/>
      <c r="FA209" s="581"/>
      <c r="FB209" s="581"/>
      <c r="FC209" s="581"/>
      <c r="FD209" s="581"/>
      <c r="FE209" s="581"/>
      <c r="FF209" s="581"/>
      <c r="FG209" s="581"/>
      <c r="FH209" s="581"/>
      <c r="FI209" s="581"/>
      <c r="FJ209" s="581"/>
      <c r="FK209" s="581"/>
      <c r="FL209" s="581"/>
      <c r="FM209" s="581"/>
      <c r="FN209" s="581"/>
      <c r="FO209" s="581"/>
      <c r="FP209" s="581"/>
      <c r="FQ209" s="581"/>
      <c r="FR209" s="581"/>
      <c r="FS209" s="581"/>
      <c r="FT209" s="581"/>
      <c r="FU209" s="581"/>
      <c r="FV209" s="581"/>
      <c r="FW209" s="581"/>
      <c r="FX209" s="581"/>
      <c r="FY209" s="581"/>
      <c r="FZ209" s="581"/>
      <c r="GA209" s="581"/>
      <c r="GB209" s="581"/>
      <c r="GC209" s="581"/>
      <c r="GD209" s="581"/>
      <c r="GE209" s="581"/>
      <c r="GF209" s="581"/>
      <c r="GG209" s="581"/>
      <c r="GH209" s="581"/>
      <c r="GI209" s="581"/>
      <c r="GJ209" s="581"/>
      <c r="GK209" s="581"/>
      <c r="GL209" s="581"/>
      <c r="GM209" s="581"/>
      <c r="GN209" s="581"/>
      <c r="GO209" s="581"/>
      <c r="GP209" s="581"/>
      <c r="GQ209" s="581"/>
      <c r="GR209" s="581"/>
      <c r="GS209" s="581"/>
      <c r="GT209" s="581"/>
      <c r="GU209" s="581"/>
      <c r="GV209" s="581"/>
      <c r="GW209" s="581"/>
      <c r="GX209" s="581"/>
      <c r="GY209" s="581"/>
      <c r="GZ209" s="581"/>
      <c r="HA209" s="581"/>
      <c r="HB209" s="581"/>
      <c r="HC209" s="581"/>
      <c r="HD209" s="581"/>
      <c r="HE209" s="581"/>
      <c r="HF209" s="581"/>
      <c r="HG209" s="581"/>
      <c r="HH209" s="581"/>
      <c r="HI209" s="581"/>
      <c r="HJ209" s="581"/>
      <c r="HK209" s="581"/>
      <c r="HL209" s="581"/>
      <c r="HM209" s="581"/>
      <c r="HN209" s="581"/>
      <c r="HO209" s="581"/>
      <c r="HP209" s="581"/>
      <c r="HQ209" s="581"/>
      <c r="HR209" s="581"/>
      <c r="HS209" s="581"/>
      <c r="HT209" s="581"/>
      <c r="HU209" s="581"/>
      <c r="HV209" s="581"/>
      <c r="HW209" s="581"/>
      <c r="HX209" s="581"/>
      <c r="HY209" s="581"/>
      <c r="HZ209" s="581"/>
      <c r="IA209" s="581"/>
      <c r="IB209" s="581"/>
      <c r="IC209" s="581"/>
      <c r="ID209" s="581"/>
      <c r="IE209" s="581"/>
      <c r="IF209" s="581"/>
      <c r="IG209" s="581"/>
      <c r="IH209" s="581"/>
      <c r="II209" s="581"/>
      <c r="IJ209" s="581"/>
      <c r="IK209" s="581"/>
      <c r="IL209" s="581"/>
      <c r="IM209" s="581"/>
      <c r="IN209" s="581"/>
      <c r="IO209" s="581"/>
      <c r="IP209" s="581"/>
      <c r="IQ209" s="581"/>
      <c r="IR209" s="581"/>
      <c r="IS209" s="581"/>
      <c r="IT209" s="581"/>
      <c r="IU209" s="581"/>
      <c r="IV209" s="581"/>
      <c r="IW209" s="581"/>
      <c r="IX209" s="581"/>
      <c r="IY209" s="581"/>
      <c r="IZ209" s="581"/>
      <c r="JA209" s="581"/>
      <c r="JB209" s="581"/>
      <c r="JC209" s="581"/>
      <c r="JD209" s="581"/>
      <c r="JE209" s="581"/>
      <c r="JF209" s="581"/>
      <c r="JG209" s="581"/>
      <c r="JH209" s="581"/>
      <c r="JI209" s="581"/>
      <c r="JJ209" s="581"/>
      <c r="JK209" s="581"/>
      <c r="JL209" s="581"/>
      <c r="JM209" s="581"/>
    </row>
    <row r="210" spans="1:273">
      <c r="A210" s="637"/>
      <c r="B210" s="614"/>
      <c r="C210" s="628"/>
      <c r="D210" s="447" t="s">
        <v>50</v>
      </c>
      <c r="E210" s="435"/>
      <c r="F210" s="434"/>
      <c r="G210" s="429"/>
      <c r="H210" s="582"/>
    </row>
    <row r="211" spans="1:273">
      <c r="A211" s="637"/>
      <c r="B211" s="614"/>
      <c r="C211" s="628"/>
      <c r="D211" s="447" t="s">
        <v>51</v>
      </c>
      <c r="E211" s="435"/>
      <c r="F211" s="434"/>
      <c r="G211" s="429"/>
      <c r="H211" s="582"/>
    </row>
    <row r="212" spans="1:273">
      <c r="A212" s="637"/>
      <c r="B212" s="614"/>
      <c r="C212" s="628"/>
      <c r="D212" s="447" t="s">
        <v>52</v>
      </c>
      <c r="E212" s="435"/>
      <c r="F212" s="434"/>
      <c r="G212" s="429"/>
      <c r="H212" s="582"/>
    </row>
    <row r="213" spans="1:273">
      <c r="A213" s="637"/>
      <c r="B213" s="614"/>
      <c r="C213" s="628"/>
      <c r="D213" s="447" t="s">
        <v>53</v>
      </c>
      <c r="E213" s="435"/>
      <c r="F213" s="434"/>
      <c r="G213" s="429"/>
      <c r="H213" s="582"/>
    </row>
    <row r="214" spans="1:273" ht="24.75" customHeight="1">
      <c r="A214" s="437" t="s">
        <v>496</v>
      </c>
      <c r="B214" s="606"/>
      <c r="C214" s="599"/>
      <c r="D214" s="1188" t="s">
        <v>731</v>
      </c>
      <c r="E214" s="1189"/>
      <c r="F214" s="436"/>
      <c r="G214" s="438"/>
      <c r="H214" s="582"/>
    </row>
    <row r="215" spans="1:273" s="444" customFormat="1">
      <c r="A215" s="636"/>
      <c r="B215" s="610"/>
      <c r="C215" s="624"/>
      <c r="D215" s="447" t="s">
        <v>49</v>
      </c>
      <c r="E215" s="435"/>
      <c r="F215" s="434"/>
      <c r="G215" s="429"/>
      <c r="H215" s="598"/>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581"/>
      <c r="AT215" s="581"/>
      <c r="AU215" s="581"/>
      <c r="AV215" s="581"/>
      <c r="AW215" s="581"/>
      <c r="AX215" s="581"/>
      <c r="AY215" s="581"/>
      <c r="AZ215" s="581"/>
      <c r="BA215" s="581"/>
      <c r="BB215" s="581"/>
      <c r="BC215" s="581"/>
      <c r="BD215" s="581"/>
      <c r="BE215" s="581"/>
      <c r="BF215" s="581"/>
      <c r="BG215" s="581"/>
      <c r="BH215" s="581"/>
      <c r="BI215" s="581"/>
      <c r="BJ215" s="581"/>
      <c r="BK215" s="581"/>
      <c r="BL215" s="581"/>
      <c r="BM215" s="581"/>
      <c r="BN215" s="581"/>
      <c r="BO215" s="581"/>
      <c r="BP215" s="581"/>
      <c r="BQ215" s="581"/>
      <c r="BR215" s="581"/>
      <c r="BS215" s="581"/>
      <c r="BT215" s="581"/>
      <c r="BU215" s="581"/>
      <c r="BV215" s="581"/>
      <c r="BW215" s="581"/>
      <c r="BX215" s="581"/>
      <c r="BY215" s="581"/>
      <c r="BZ215" s="581"/>
      <c r="CA215" s="581"/>
      <c r="CB215" s="581"/>
      <c r="CC215" s="581"/>
      <c r="CD215" s="581"/>
      <c r="CE215" s="581"/>
      <c r="CF215" s="581"/>
      <c r="CG215" s="581"/>
      <c r="CH215" s="581"/>
      <c r="CI215" s="581"/>
      <c r="CJ215" s="581"/>
      <c r="CK215" s="581"/>
      <c r="CL215" s="581"/>
      <c r="CM215" s="581"/>
      <c r="CN215" s="581"/>
      <c r="CO215" s="581"/>
      <c r="CP215" s="581"/>
      <c r="CQ215" s="581"/>
      <c r="CR215" s="581"/>
      <c r="CS215" s="581"/>
      <c r="CT215" s="581"/>
      <c r="CU215" s="581"/>
      <c r="CV215" s="581"/>
      <c r="CW215" s="581"/>
      <c r="CX215" s="581"/>
      <c r="CY215" s="581"/>
      <c r="CZ215" s="581"/>
      <c r="DA215" s="581"/>
      <c r="DB215" s="581"/>
      <c r="DC215" s="581"/>
      <c r="DD215" s="581"/>
      <c r="DE215" s="581"/>
      <c r="DF215" s="581"/>
      <c r="DG215" s="581"/>
      <c r="DH215" s="581"/>
      <c r="DI215" s="581"/>
      <c r="DJ215" s="581"/>
      <c r="DK215" s="581"/>
      <c r="DL215" s="581"/>
      <c r="DM215" s="581"/>
      <c r="DN215" s="581"/>
      <c r="DO215" s="581"/>
      <c r="DP215" s="581"/>
      <c r="DQ215" s="581"/>
      <c r="DR215" s="581"/>
      <c r="DS215" s="581"/>
      <c r="DT215" s="581"/>
      <c r="DU215" s="581"/>
      <c r="DV215" s="581"/>
      <c r="DW215" s="581"/>
      <c r="DX215" s="581"/>
      <c r="DY215" s="581"/>
      <c r="DZ215" s="581"/>
      <c r="EA215" s="581"/>
      <c r="EB215" s="581"/>
      <c r="EC215" s="581"/>
      <c r="ED215" s="581"/>
      <c r="EE215" s="581"/>
      <c r="EF215" s="581"/>
      <c r="EG215" s="581"/>
      <c r="EH215" s="581"/>
      <c r="EI215" s="581"/>
      <c r="EJ215" s="581"/>
      <c r="EK215" s="581"/>
      <c r="EL215" s="581"/>
      <c r="EM215" s="581"/>
      <c r="EN215" s="581"/>
      <c r="EO215" s="581"/>
      <c r="EP215" s="581"/>
      <c r="EQ215" s="581"/>
      <c r="ER215" s="581"/>
      <c r="ES215" s="581"/>
      <c r="ET215" s="581"/>
      <c r="EU215" s="581"/>
      <c r="EV215" s="581"/>
      <c r="EW215" s="581"/>
      <c r="EX215" s="581"/>
      <c r="EY215" s="581"/>
      <c r="EZ215" s="581"/>
      <c r="FA215" s="581"/>
      <c r="FB215" s="581"/>
      <c r="FC215" s="581"/>
      <c r="FD215" s="581"/>
      <c r="FE215" s="581"/>
      <c r="FF215" s="581"/>
      <c r="FG215" s="581"/>
      <c r="FH215" s="581"/>
      <c r="FI215" s="581"/>
      <c r="FJ215" s="581"/>
      <c r="FK215" s="581"/>
      <c r="FL215" s="581"/>
      <c r="FM215" s="581"/>
      <c r="FN215" s="581"/>
      <c r="FO215" s="581"/>
      <c r="FP215" s="581"/>
      <c r="FQ215" s="581"/>
      <c r="FR215" s="581"/>
      <c r="FS215" s="581"/>
      <c r="FT215" s="581"/>
      <c r="FU215" s="581"/>
      <c r="FV215" s="581"/>
      <c r="FW215" s="581"/>
      <c r="FX215" s="581"/>
      <c r="FY215" s="581"/>
      <c r="FZ215" s="581"/>
      <c r="GA215" s="581"/>
      <c r="GB215" s="581"/>
      <c r="GC215" s="581"/>
      <c r="GD215" s="581"/>
      <c r="GE215" s="581"/>
      <c r="GF215" s="581"/>
      <c r="GG215" s="581"/>
      <c r="GH215" s="581"/>
      <c r="GI215" s="581"/>
      <c r="GJ215" s="581"/>
      <c r="GK215" s="581"/>
      <c r="GL215" s="581"/>
      <c r="GM215" s="581"/>
      <c r="GN215" s="581"/>
      <c r="GO215" s="581"/>
      <c r="GP215" s="581"/>
      <c r="GQ215" s="581"/>
      <c r="GR215" s="581"/>
      <c r="GS215" s="581"/>
      <c r="GT215" s="581"/>
      <c r="GU215" s="581"/>
      <c r="GV215" s="581"/>
      <c r="GW215" s="581"/>
      <c r="GX215" s="581"/>
      <c r="GY215" s="581"/>
      <c r="GZ215" s="581"/>
      <c r="HA215" s="581"/>
      <c r="HB215" s="581"/>
      <c r="HC215" s="581"/>
      <c r="HD215" s="581"/>
      <c r="HE215" s="581"/>
      <c r="HF215" s="581"/>
      <c r="HG215" s="581"/>
      <c r="HH215" s="581"/>
      <c r="HI215" s="581"/>
      <c r="HJ215" s="581"/>
      <c r="HK215" s="581"/>
      <c r="HL215" s="581"/>
      <c r="HM215" s="581"/>
      <c r="HN215" s="581"/>
      <c r="HO215" s="581"/>
      <c r="HP215" s="581"/>
      <c r="HQ215" s="581"/>
      <c r="HR215" s="581"/>
      <c r="HS215" s="581"/>
      <c r="HT215" s="581"/>
      <c r="HU215" s="581"/>
      <c r="HV215" s="581"/>
      <c r="HW215" s="581"/>
      <c r="HX215" s="581"/>
      <c r="HY215" s="581"/>
      <c r="HZ215" s="581"/>
      <c r="IA215" s="581"/>
      <c r="IB215" s="581"/>
      <c r="IC215" s="581"/>
      <c r="ID215" s="581"/>
      <c r="IE215" s="581"/>
      <c r="IF215" s="581"/>
      <c r="IG215" s="581"/>
      <c r="IH215" s="581"/>
      <c r="II215" s="581"/>
      <c r="IJ215" s="581"/>
      <c r="IK215" s="581"/>
      <c r="IL215" s="581"/>
      <c r="IM215" s="581"/>
      <c r="IN215" s="581"/>
      <c r="IO215" s="581"/>
      <c r="IP215" s="581"/>
      <c r="IQ215" s="581"/>
      <c r="IR215" s="581"/>
      <c r="IS215" s="581"/>
      <c r="IT215" s="581"/>
      <c r="IU215" s="581"/>
      <c r="IV215" s="581"/>
      <c r="IW215" s="581"/>
      <c r="IX215" s="581"/>
      <c r="IY215" s="581"/>
      <c r="IZ215" s="581"/>
      <c r="JA215" s="581"/>
      <c r="JB215" s="581"/>
      <c r="JC215" s="581"/>
      <c r="JD215" s="581"/>
      <c r="JE215" s="581"/>
      <c r="JF215" s="581"/>
      <c r="JG215" s="581"/>
      <c r="JH215" s="581"/>
      <c r="JI215" s="581"/>
      <c r="JJ215" s="581"/>
      <c r="JK215" s="581"/>
      <c r="JL215" s="581"/>
      <c r="JM215" s="581"/>
    </row>
    <row r="216" spans="1:273">
      <c r="A216" s="637"/>
      <c r="B216" s="614"/>
      <c r="C216" s="628"/>
      <c r="D216" s="447" t="s">
        <v>50</v>
      </c>
      <c r="E216" s="435"/>
      <c r="F216" s="434"/>
      <c r="G216" s="429"/>
      <c r="H216" s="582"/>
    </row>
    <row r="217" spans="1:273">
      <c r="A217" s="637"/>
      <c r="B217" s="614"/>
      <c r="C217" s="628"/>
      <c r="D217" s="447" t="s">
        <v>51</v>
      </c>
      <c r="E217" s="435"/>
      <c r="F217" s="434"/>
      <c r="G217" s="429"/>
      <c r="H217" s="582"/>
    </row>
    <row r="218" spans="1:273">
      <c r="A218" s="637"/>
      <c r="B218" s="614"/>
      <c r="C218" s="628"/>
      <c r="D218" s="447" t="s">
        <v>52</v>
      </c>
      <c r="E218" s="435"/>
      <c r="F218" s="434"/>
      <c r="G218" s="429"/>
      <c r="H218" s="582"/>
    </row>
    <row r="219" spans="1:273">
      <c r="A219" s="637"/>
      <c r="B219" s="614"/>
      <c r="C219" s="628"/>
      <c r="D219" s="447" t="s">
        <v>53</v>
      </c>
      <c r="E219" s="435"/>
      <c r="F219" s="434"/>
      <c r="G219" s="429"/>
      <c r="H219" s="582"/>
    </row>
    <row r="220" spans="1:273" ht="27.75" customHeight="1">
      <c r="A220" s="437" t="s">
        <v>498</v>
      </c>
      <c r="B220" s="606"/>
      <c r="C220" s="599"/>
      <c r="D220" s="1188" t="s">
        <v>732</v>
      </c>
      <c r="E220" s="1189"/>
      <c r="F220" s="436"/>
      <c r="G220" s="438"/>
      <c r="H220" s="582"/>
    </row>
    <row r="221" spans="1:273" s="444" customFormat="1">
      <c r="A221" s="636"/>
      <c r="B221" s="610"/>
      <c r="C221" s="624"/>
      <c r="D221" s="447" t="s">
        <v>49</v>
      </c>
      <c r="E221" s="435"/>
      <c r="F221" s="434"/>
      <c r="G221" s="429"/>
      <c r="H221" s="598"/>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581"/>
      <c r="AT221" s="581"/>
      <c r="AU221" s="581"/>
      <c r="AV221" s="581"/>
      <c r="AW221" s="581"/>
      <c r="AX221" s="581"/>
      <c r="AY221" s="581"/>
      <c r="AZ221" s="581"/>
      <c r="BA221" s="581"/>
      <c r="BB221" s="581"/>
      <c r="BC221" s="581"/>
      <c r="BD221" s="581"/>
      <c r="BE221" s="581"/>
      <c r="BF221" s="581"/>
      <c r="BG221" s="581"/>
      <c r="BH221" s="581"/>
      <c r="BI221" s="581"/>
      <c r="BJ221" s="581"/>
      <c r="BK221" s="581"/>
      <c r="BL221" s="581"/>
      <c r="BM221" s="581"/>
      <c r="BN221" s="581"/>
      <c r="BO221" s="581"/>
      <c r="BP221" s="581"/>
      <c r="BQ221" s="581"/>
      <c r="BR221" s="581"/>
      <c r="BS221" s="581"/>
      <c r="BT221" s="581"/>
      <c r="BU221" s="581"/>
      <c r="BV221" s="581"/>
      <c r="BW221" s="581"/>
      <c r="BX221" s="581"/>
      <c r="BY221" s="581"/>
      <c r="BZ221" s="581"/>
      <c r="CA221" s="581"/>
      <c r="CB221" s="581"/>
      <c r="CC221" s="581"/>
      <c r="CD221" s="581"/>
      <c r="CE221" s="581"/>
      <c r="CF221" s="581"/>
      <c r="CG221" s="581"/>
      <c r="CH221" s="581"/>
      <c r="CI221" s="581"/>
      <c r="CJ221" s="581"/>
      <c r="CK221" s="581"/>
      <c r="CL221" s="581"/>
      <c r="CM221" s="581"/>
      <c r="CN221" s="581"/>
      <c r="CO221" s="581"/>
      <c r="CP221" s="581"/>
      <c r="CQ221" s="581"/>
      <c r="CR221" s="581"/>
      <c r="CS221" s="581"/>
      <c r="CT221" s="581"/>
      <c r="CU221" s="581"/>
      <c r="CV221" s="581"/>
      <c r="CW221" s="581"/>
      <c r="CX221" s="581"/>
      <c r="CY221" s="581"/>
      <c r="CZ221" s="581"/>
      <c r="DA221" s="581"/>
      <c r="DB221" s="581"/>
      <c r="DC221" s="581"/>
      <c r="DD221" s="581"/>
      <c r="DE221" s="581"/>
      <c r="DF221" s="581"/>
      <c r="DG221" s="581"/>
      <c r="DH221" s="581"/>
      <c r="DI221" s="581"/>
      <c r="DJ221" s="581"/>
      <c r="DK221" s="581"/>
      <c r="DL221" s="581"/>
      <c r="DM221" s="581"/>
      <c r="DN221" s="581"/>
      <c r="DO221" s="581"/>
      <c r="DP221" s="581"/>
      <c r="DQ221" s="581"/>
      <c r="DR221" s="581"/>
      <c r="DS221" s="581"/>
      <c r="DT221" s="581"/>
      <c r="DU221" s="581"/>
      <c r="DV221" s="581"/>
      <c r="DW221" s="581"/>
      <c r="DX221" s="581"/>
      <c r="DY221" s="581"/>
      <c r="DZ221" s="581"/>
      <c r="EA221" s="581"/>
      <c r="EB221" s="581"/>
      <c r="EC221" s="581"/>
      <c r="ED221" s="581"/>
      <c r="EE221" s="581"/>
      <c r="EF221" s="581"/>
      <c r="EG221" s="581"/>
      <c r="EH221" s="581"/>
      <c r="EI221" s="581"/>
      <c r="EJ221" s="581"/>
      <c r="EK221" s="581"/>
      <c r="EL221" s="581"/>
      <c r="EM221" s="581"/>
      <c r="EN221" s="581"/>
      <c r="EO221" s="581"/>
      <c r="EP221" s="581"/>
      <c r="EQ221" s="581"/>
      <c r="ER221" s="581"/>
      <c r="ES221" s="581"/>
      <c r="ET221" s="581"/>
      <c r="EU221" s="581"/>
      <c r="EV221" s="581"/>
      <c r="EW221" s="581"/>
      <c r="EX221" s="581"/>
      <c r="EY221" s="581"/>
      <c r="EZ221" s="581"/>
      <c r="FA221" s="581"/>
      <c r="FB221" s="581"/>
      <c r="FC221" s="581"/>
      <c r="FD221" s="581"/>
      <c r="FE221" s="581"/>
      <c r="FF221" s="581"/>
      <c r="FG221" s="581"/>
      <c r="FH221" s="581"/>
      <c r="FI221" s="581"/>
      <c r="FJ221" s="581"/>
      <c r="FK221" s="581"/>
      <c r="FL221" s="581"/>
      <c r="FM221" s="581"/>
      <c r="FN221" s="581"/>
      <c r="FO221" s="581"/>
      <c r="FP221" s="581"/>
      <c r="FQ221" s="581"/>
      <c r="FR221" s="581"/>
      <c r="FS221" s="581"/>
      <c r="FT221" s="581"/>
      <c r="FU221" s="581"/>
      <c r="FV221" s="581"/>
      <c r="FW221" s="581"/>
      <c r="FX221" s="581"/>
      <c r="FY221" s="581"/>
      <c r="FZ221" s="581"/>
      <c r="GA221" s="581"/>
      <c r="GB221" s="581"/>
      <c r="GC221" s="581"/>
      <c r="GD221" s="581"/>
      <c r="GE221" s="581"/>
      <c r="GF221" s="581"/>
      <c r="GG221" s="581"/>
      <c r="GH221" s="581"/>
      <c r="GI221" s="581"/>
      <c r="GJ221" s="581"/>
      <c r="GK221" s="581"/>
      <c r="GL221" s="581"/>
      <c r="GM221" s="581"/>
      <c r="GN221" s="581"/>
      <c r="GO221" s="581"/>
      <c r="GP221" s="581"/>
      <c r="GQ221" s="581"/>
      <c r="GR221" s="581"/>
      <c r="GS221" s="581"/>
      <c r="GT221" s="581"/>
      <c r="GU221" s="581"/>
      <c r="GV221" s="581"/>
      <c r="GW221" s="581"/>
      <c r="GX221" s="581"/>
      <c r="GY221" s="581"/>
      <c r="GZ221" s="581"/>
      <c r="HA221" s="581"/>
      <c r="HB221" s="581"/>
      <c r="HC221" s="581"/>
      <c r="HD221" s="581"/>
      <c r="HE221" s="581"/>
      <c r="HF221" s="581"/>
      <c r="HG221" s="581"/>
      <c r="HH221" s="581"/>
      <c r="HI221" s="581"/>
      <c r="HJ221" s="581"/>
      <c r="HK221" s="581"/>
      <c r="HL221" s="581"/>
      <c r="HM221" s="581"/>
      <c r="HN221" s="581"/>
      <c r="HO221" s="581"/>
      <c r="HP221" s="581"/>
      <c r="HQ221" s="581"/>
      <c r="HR221" s="581"/>
      <c r="HS221" s="581"/>
      <c r="HT221" s="581"/>
      <c r="HU221" s="581"/>
      <c r="HV221" s="581"/>
      <c r="HW221" s="581"/>
      <c r="HX221" s="581"/>
      <c r="HY221" s="581"/>
      <c r="HZ221" s="581"/>
      <c r="IA221" s="581"/>
      <c r="IB221" s="581"/>
      <c r="IC221" s="581"/>
      <c r="ID221" s="581"/>
      <c r="IE221" s="581"/>
      <c r="IF221" s="581"/>
      <c r="IG221" s="581"/>
      <c r="IH221" s="581"/>
      <c r="II221" s="581"/>
      <c r="IJ221" s="581"/>
      <c r="IK221" s="581"/>
      <c r="IL221" s="581"/>
      <c r="IM221" s="581"/>
      <c r="IN221" s="581"/>
      <c r="IO221" s="581"/>
      <c r="IP221" s="581"/>
      <c r="IQ221" s="581"/>
      <c r="IR221" s="581"/>
      <c r="IS221" s="581"/>
      <c r="IT221" s="581"/>
      <c r="IU221" s="581"/>
      <c r="IV221" s="581"/>
      <c r="IW221" s="581"/>
      <c r="IX221" s="581"/>
      <c r="IY221" s="581"/>
      <c r="IZ221" s="581"/>
      <c r="JA221" s="581"/>
      <c r="JB221" s="581"/>
      <c r="JC221" s="581"/>
      <c r="JD221" s="581"/>
      <c r="JE221" s="581"/>
      <c r="JF221" s="581"/>
      <c r="JG221" s="581"/>
      <c r="JH221" s="581"/>
      <c r="JI221" s="581"/>
      <c r="JJ221" s="581"/>
      <c r="JK221" s="581"/>
      <c r="JL221" s="581"/>
      <c r="JM221" s="581"/>
    </row>
    <row r="222" spans="1:273">
      <c r="A222" s="637"/>
      <c r="B222" s="614"/>
      <c r="C222" s="628"/>
      <c r="D222" s="447" t="s">
        <v>50</v>
      </c>
      <c r="E222" s="435"/>
      <c r="F222" s="434"/>
      <c r="G222" s="429"/>
      <c r="H222" s="582"/>
    </row>
    <row r="223" spans="1:273">
      <c r="A223" s="637"/>
      <c r="B223" s="614"/>
      <c r="C223" s="628"/>
      <c r="D223" s="447" t="s">
        <v>51</v>
      </c>
      <c r="E223" s="435"/>
      <c r="F223" s="434"/>
      <c r="G223" s="429"/>
      <c r="H223" s="582"/>
    </row>
    <row r="224" spans="1:273">
      <c r="A224" s="637"/>
      <c r="B224" s="614"/>
      <c r="C224" s="628"/>
      <c r="D224" s="447" t="s">
        <v>52</v>
      </c>
      <c r="E224" s="435"/>
      <c r="F224" s="434"/>
      <c r="G224" s="429"/>
      <c r="H224" s="582"/>
    </row>
    <row r="225" spans="1:273">
      <c r="A225" s="637"/>
      <c r="B225" s="614"/>
      <c r="C225" s="628"/>
      <c r="D225" s="447" t="s">
        <v>53</v>
      </c>
      <c r="E225" s="435"/>
      <c r="F225" s="434"/>
      <c r="G225" s="429"/>
      <c r="H225" s="582"/>
    </row>
    <row r="226" spans="1:273" ht="27.75" customHeight="1">
      <c r="A226" s="437" t="s">
        <v>500</v>
      </c>
      <c r="B226" s="606"/>
      <c r="C226" s="599"/>
      <c r="D226" s="1188" t="s">
        <v>733</v>
      </c>
      <c r="E226" s="1189"/>
      <c r="F226" s="436"/>
      <c r="G226" s="438"/>
      <c r="H226" s="582"/>
    </row>
    <row r="227" spans="1:273" s="444" customFormat="1">
      <c r="A227" s="636"/>
      <c r="B227" s="610"/>
      <c r="C227" s="624"/>
      <c r="D227" s="447" t="s">
        <v>49</v>
      </c>
      <c r="E227" s="435"/>
      <c r="F227" s="434"/>
      <c r="G227" s="429"/>
      <c r="H227" s="598"/>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581"/>
      <c r="AT227" s="581"/>
      <c r="AU227" s="581"/>
      <c r="AV227" s="581"/>
      <c r="AW227" s="581"/>
      <c r="AX227" s="581"/>
      <c r="AY227" s="581"/>
      <c r="AZ227" s="581"/>
      <c r="BA227" s="581"/>
      <c r="BB227" s="581"/>
      <c r="BC227" s="581"/>
      <c r="BD227" s="581"/>
      <c r="BE227" s="581"/>
      <c r="BF227" s="581"/>
      <c r="BG227" s="581"/>
      <c r="BH227" s="581"/>
      <c r="BI227" s="581"/>
      <c r="BJ227" s="581"/>
      <c r="BK227" s="581"/>
      <c r="BL227" s="581"/>
      <c r="BM227" s="581"/>
      <c r="BN227" s="581"/>
      <c r="BO227" s="581"/>
      <c r="BP227" s="581"/>
      <c r="BQ227" s="581"/>
      <c r="BR227" s="581"/>
      <c r="BS227" s="581"/>
      <c r="BT227" s="581"/>
      <c r="BU227" s="581"/>
      <c r="BV227" s="581"/>
      <c r="BW227" s="581"/>
      <c r="BX227" s="581"/>
      <c r="BY227" s="581"/>
      <c r="BZ227" s="581"/>
      <c r="CA227" s="581"/>
      <c r="CB227" s="581"/>
      <c r="CC227" s="581"/>
      <c r="CD227" s="581"/>
      <c r="CE227" s="581"/>
      <c r="CF227" s="581"/>
      <c r="CG227" s="581"/>
      <c r="CH227" s="581"/>
      <c r="CI227" s="581"/>
      <c r="CJ227" s="581"/>
      <c r="CK227" s="581"/>
      <c r="CL227" s="581"/>
      <c r="CM227" s="581"/>
      <c r="CN227" s="581"/>
      <c r="CO227" s="581"/>
      <c r="CP227" s="581"/>
      <c r="CQ227" s="581"/>
      <c r="CR227" s="581"/>
      <c r="CS227" s="581"/>
      <c r="CT227" s="581"/>
      <c r="CU227" s="581"/>
      <c r="CV227" s="581"/>
      <c r="CW227" s="581"/>
      <c r="CX227" s="581"/>
      <c r="CY227" s="581"/>
      <c r="CZ227" s="581"/>
      <c r="DA227" s="581"/>
      <c r="DB227" s="581"/>
      <c r="DC227" s="581"/>
      <c r="DD227" s="581"/>
      <c r="DE227" s="581"/>
      <c r="DF227" s="581"/>
      <c r="DG227" s="581"/>
      <c r="DH227" s="581"/>
      <c r="DI227" s="581"/>
      <c r="DJ227" s="581"/>
      <c r="DK227" s="581"/>
      <c r="DL227" s="581"/>
      <c r="DM227" s="581"/>
      <c r="DN227" s="581"/>
      <c r="DO227" s="581"/>
      <c r="DP227" s="581"/>
      <c r="DQ227" s="581"/>
      <c r="DR227" s="581"/>
      <c r="DS227" s="581"/>
      <c r="DT227" s="581"/>
      <c r="DU227" s="581"/>
      <c r="DV227" s="581"/>
      <c r="DW227" s="581"/>
      <c r="DX227" s="581"/>
      <c r="DY227" s="581"/>
      <c r="DZ227" s="581"/>
      <c r="EA227" s="581"/>
      <c r="EB227" s="581"/>
      <c r="EC227" s="581"/>
      <c r="ED227" s="581"/>
      <c r="EE227" s="581"/>
      <c r="EF227" s="581"/>
      <c r="EG227" s="581"/>
      <c r="EH227" s="581"/>
      <c r="EI227" s="581"/>
      <c r="EJ227" s="581"/>
      <c r="EK227" s="581"/>
      <c r="EL227" s="581"/>
      <c r="EM227" s="581"/>
      <c r="EN227" s="581"/>
      <c r="EO227" s="581"/>
      <c r="EP227" s="581"/>
      <c r="EQ227" s="581"/>
      <c r="ER227" s="581"/>
      <c r="ES227" s="581"/>
      <c r="ET227" s="581"/>
      <c r="EU227" s="581"/>
      <c r="EV227" s="581"/>
      <c r="EW227" s="581"/>
      <c r="EX227" s="581"/>
      <c r="EY227" s="581"/>
      <c r="EZ227" s="581"/>
      <c r="FA227" s="581"/>
      <c r="FB227" s="581"/>
      <c r="FC227" s="581"/>
      <c r="FD227" s="581"/>
      <c r="FE227" s="581"/>
      <c r="FF227" s="581"/>
      <c r="FG227" s="581"/>
      <c r="FH227" s="581"/>
      <c r="FI227" s="581"/>
      <c r="FJ227" s="581"/>
      <c r="FK227" s="581"/>
      <c r="FL227" s="581"/>
      <c r="FM227" s="581"/>
      <c r="FN227" s="581"/>
      <c r="FO227" s="581"/>
      <c r="FP227" s="581"/>
      <c r="FQ227" s="581"/>
      <c r="FR227" s="581"/>
      <c r="FS227" s="581"/>
      <c r="FT227" s="581"/>
      <c r="FU227" s="581"/>
      <c r="FV227" s="581"/>
      <c r="FW227" s="581"/>
      <c r="FX227" s="581"/>
      <c r="FY227" s="581"/>
      <c r="FZ227" s="581"/>
      <c r="GA227" s="581"/>
      <c r="GB227" s="581"/>
      <c r="GC227" s="581"/>
      <c r="GD227" s="581"/>
      <c r="GE227" s="581"/>
      <c r="GF227" s="581"/>
      <c r="GG227" s="581"/>
      <c r="GH227" s="581"/>
      <c r="GI227" s="581"/>
      <c r="GJ227" s="581"/>
      <c r="GK227" s="581"/>
      <c r="GL227" s="581"/>
      <c r="GM227" s="581"/>
      <c r="GN227" s="581"/>
      <c r="GO227" s="581"/>
      <c r="GP227" s="581"/>
      <c r="GQ227" s="581"/>
      <c r="GR227" s="581"/>
      <c r="GS227" s="581"/>
      <c r="GT227" s="581"/>
      <c r="GU227" s="581"/>
      <c r="GV227" s="581"/>
      <c r="GW227" s="581"/>
      <c r="GX227" s="581"/>
      <c r="GY227" s="581"/>
      <c r="GZ227" s="581"/>
      <c r="HA227" s="581"/>
      <c r="HB227" s="581"/>
      <c r="HC227" s="581"/>
      <c r="HD227" s="581"/>
      <c r="HE227" s="581"/>
      <c r="HF227" s="581"/>
      <c r="HG227" s="581"/>
      <c r="HH227" s="581"/>
      <c r="HI227" s="581"/>
      <c r="HJ227" s="581"/>
      <c r="HK227" s="581"/>
      <c r="HL227" s="581"/>
      <c r="HM227" s="581"/>
      <c r="HN227" s="581"/>
      <c r="HO227" s="581"/>
      <c r="HP227" s="581"/>
      <c r="HQ227" s="581"/>
      <c r="HR227" s="581"/>
      <c r="HS227" s="581"/>
      <c r="HT227" s="581"/>
      <c r="HU227" s="581"/>
      <c r="HV227" s="581"/>
      <c r="HW227" s="581"/>
      <c r="HX227" s="581"/>
      <c r="HY227" s="581"/>
      <c r="HZ227" s="581"/>
      <c r="IA227" s="581"/>
      <c r="IB227" s="581"/>
      <c r="IC227" s="581"/>
      <c r="ID227" s="581"/>
      <c r="IE227" s="581"/>
      <c r="IF227" s="581"/>
      <c r="IG227" s="581"/>
      <c r="IH227" s="581"/>
      <c r="II227" s="581"/>
      <c r="IJ227" s="581"/>
      <c r="IK227" s="581"/>
      <c r="IL227" s="581"/>
      <c r="IM227" s="581"/>
      <c r="IN227" s="581"/>
      <c r="IO227" s="581"/>
      <c r="IP227" s="581"/>
      <c r="IQ227" s="581"/>
      <c r="IR227" s="581"/>
      <c r="IS227" s="581"/>
      <c r="IT227" s="581"/>
      <c r="IU227" s="581"/>
      <c r="IV227" s="581"/>
      <c r="IW227" s="581"/>
      <c r="IX227" s="581"/>
      <c r="IY227" s="581"/>
      <c r="IZ227" s="581"/>
      <c r="JA227" s="581"/>
      <c r="JB227" s="581"/>
      <c r="JC227" s="581"/>
      <c r="JD227" s="581"/>
      <c r="JE227" s="581"/>
      <c r="JF227" s="581"/>
      <c r="JG227" s="581"/>
      <c r="JH227" s="581"/>
      <c r="JI227" s="581"/>
      <c r="JJ227" s="581"/>
      <c r="JK227" s="581"/>
      <c r="JL227" s="581"/>
      <c r="JM227" s="581"/>
    </row>
    <row r="228" spans="1:273">
      <c r="A228" s="637"/>
      <c r="B228" s="614"/>
      <c r="C228" s="628"/>
      <c r="D228" s="447" t="s">
        <v>50</v>
      </c>
      <c r="E228" s="435"/>
      <c r="F228" s="434"/>
      <c r="G228" s="429"/>
      <c r="H228" s="582"/>
    </row>
    <row r="229" spans="1:273">
      <c r="A229" s="637"/>
      <c r="B229" s="614"/>
      <c r="C229" s="628"/>
      <c r="D229" s="447" t="s">
        <v>51</v>
      </c>
      <c r="E229" s="435"/>
      <c r="F229" s="434"/>
      <c r="G229" s="429"/>
      <c r="H229" s="582"/>
    </row>
    <row r="230" spans="1:273">
      <c r="A230" s="637"/>
      <c r="B230" s="614"/>
      <c r="C230" s="628"/>
      <c r="D230" s="447" t="s">
        <v>52</v>
      </c>
      <c r="E230" s="435"/>
      <c r="F230" s="434"/>
      <c r="G230" s="429"/>
      <c r="H230" s="582"/>
    </row>
    <row r="231" spans="1:273">
      <c r="A231" s="637"/>
      <c r="B231" s="614"/>
      <c r="C231" s="628"/>
      <c r="D231" s="447" t="s">
        <v>53</v>
      </c>
      <c r="E231" s="435"/>
      <c r="F231" s="434"/>
      <c r="G231" s="429"/>
      <c r="H231" s="582"/>
    </row>
    <row r="232" spans="1:273" ht="30" customHeight="1">
      <c r="A232" s="437" t="s">
        <v>502</v>
      </c>
      <c r="B232" s="606"/>
      <c r="C232" s="599"/>
      <c r="D232" s="1188" t="s">
        <v>734</v>
      </c>
      <c r="E232" s="1189"/>
      <c r="F232" s="436"/>
      <c r="G232" s="438"/>
      <c r="H232" s="582"/>
    </row>
    <row r="233" spans="1:273" s="444" customFormat="1">
      <c r="A233" s="636"/>
      <c r="B233" s="610"/>
      <c r="C233" s="624"/>
      <c r="D233" s="447" t="s">
        <v>49</v>
      </c>
      <c r="E233" s="435"/>
      <c r="F233" s="434"/>
      <c r="G233" s="429"/>
      <c r="H233" s="598"/>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1"/>
      <c r="AY233" s="581"/>
      <c r="AZ233" s="581"/>
      <c r="BA233" s="581"/>
      <c r="BB233" s="581"/>
      <c r="BC233" s="581"/>
      <c r="BD233" s="581"/>
      <c r="BE233" s="581"/>
      <c r="BF233" s="581"/>
      <c r="BG233" s="581"/>
      <c r="BH233" s="581"/>
      <c r="BI233" s="581"/>
      <c r="BJ233" s="581"/>
      <c r="BK233" s="581"/>
      <c r="BL233" s="581"/>
      <c r="BM233" s="581"/>
      <c r="BN233" s="581"/>
      <c r="BO233" s="581"/>
      <c r="BP233" s="581"/>
      <c r="BQ233" s="581"/>
      <c r="BR233" s="581"/>
      <c r="BS233" s="581"/>
      <c r="BT233" s="581"/>
      <c r="BU233" s="581"/>
      <c r="BV233" s="581"/>
      <c r="BW233" s="581"/>
      <c r="BX233" s="581"/>
      <c r="BY233" s="581"/>
      <c r="BZ233" s="581"/>
      <c r="CA233" s="581"/>
      <c r="CB233" s="581"/>
      <c r="CC233" s="581"/>
      <c r="CD233" s="581"/>
      <c r="CE233" s="581"/>
      <c r="CF233" s="581"/>
      <c r="CG233" s="581"/>
      <c r="CH233" s="581"/>
      <c r="CI233" s="581"/>
      <c r="CJ233" s="581"/>
      <c r="CK233" s="581"/>
      <c r="CL233" s="581"/>
      <c r="CM233" s="581"/>
      <c r="CN233" s="581"/>
      <c r="CO233" s="581"/>
      <c r="CP233" s="581"/>
      <c r="CQ233" s="581"/>
      <c r="CR233" s="581"/>
      <c r="CS233" s="581"/>
      <c r="CT233" s="581"/>
      <c r="CU233" s="581"/>
      <c r="CV233" s="581"/>
      <c r="CW233" s="581"/>
      <c r="CX233" s="581"/>
      <c r="CY233" s="581"/>
      <c r="CZ233" s="581"/>
      <c r="DA233" s="581"/>
      <c r="DB233" s="581"/>
      <c r="DC233" s="581"/>
      <c r="DD233" s="581"/>
      <c r="DE233" s="581"/>
      <c r="DF233" s="581"/>
      <c r="DG233" s="581"/>
      <c r="DH233" s="581"/>
      <c r="DI233" s="581"/>
      <c r="DJ233" s="581"/>
      <c r="DK233" s="581"/>
      <c r="DL233" s="581"/>
      <c r="DM233" s="581"/>
      <c r="DN233" s="581"/>
      <c r="DO233" s="581"/>
      <c r="DP233" s="581"/>
      <c r="DQ233" s="581"/>
      <c r="DR233" s="581"/>
      <c r="DS233" s="581"/>
      <c r="DT233" s="581"/>
      <c r="DU233" s="581"/>
      <c r="DV233" s="581"/>
      <c r="DW233" s="581"/>
      <c r="DX233" s="581"/>
      <c r="DY233" s="581"/>
      <c r="DZ233" s="581"/>
      <c r="EA233" s="581"/>
      <c r="EB233" s="581"/>
      <c r="EC233" s="581"/>
      <c r="ED233" s="581"/>
      <c r="EE233" s="581"/>
      <c r="EF233" s="581"/>
      <c r="EG233" s="581"/>
      <c r="EH233" s="581"/>
      <c r="EI233" s="581"/>
      <c r="EJ233" s="581"/>
      <c r="EK233" s="581"/>
      <c r="EL233" s="581"/>
      <c r="EM233" s="581"/>
      <c r="EN233" s="581"/>
      <c r="EO233" s="581"/>
      <c r="EP233" s="581"/>
      <c r="EQ233" s="581"/>
      <c r="ER233" s="581"/>
      <c r="ES233" s="581"/>
      <c r="ET233" s="581"/>
      <c r="EU233" s="581"/>
      <c r="EV233" s="581"/>
      <c r="EW233" s="581"/>
      <c r="EX233" s="581"/>
      <c r="EY233" s="581"/>
      <c r="EZ233" s="581"/>
      <c r="FA233" s="581"/>
      <c r="FB233" s="581"/>
      <c r="FC233" s="581"/>
      <c r="FD233" s="581"/>
      <c r="FE233" s="581"/>
      <c r="FF233" s="581"/>
      <c r="FG233" s="581"/>
      <c r="FH233" s="581"/>
      <c r="FI233" s="581"/>
      <c r="FJ233" s="581"/>
      <c r="FK233" s="581"/>
      <c r="FL233" s="581"/>
      <c r="FM233" s="581"/>
      <c r="FN233" s="581"/>
      <c r="FO233" s="581"/>
      <c r="FP233" s="581"/>
      <c r="FQ233" s="581"/>
      <c r="FR233" s="581"/>
      <c r="FS233" s="581"/>
      <c r="FT233" s="581"/>
      <c r="FU233" s="581"/>
      <c r="FV233" s="581"/>
      <c r="FW233" s="581"/>
      <c r="FX233" s="581"/>
      <c r="FY233" s="581"/>
      <c r="FZ233" s="581"/>
      <c r="GA233" s="581"/>
      <c r="GB233" s="581"/>
      <c r="GC233" s="581"/>
      <c r="GD233" s="581"/>
      <c r="GE233" s="581"/>
      <c r="GF233" s="581"/>
      <c r="GG233" s="581"/>
      <c r="GH233" s="581"/>
      <c r="GI233" s="581"/>
      <c r="GJ233" s="581"/>
      <c r="GK233" s="581"/>
      <c r="GL233" s="581"/>
      <c r="GM233" s="581"/>
      <c r="GN233" s="581"/>
      <c r="GO233" s="581"/>
      <c r="GP233" s="581"/>
      <c r="GQ233" s="581"/>
      <c r="GR233" s="581"/>
      <c r="GS233" s="581"/>
      <c r="GT233" s="581"/>
      <c r="GU233" s="581"/>
      <c r="GV233" s="581"/>
      <c r="GW233" s="581"/>
      <c r="GX233" s="581"/>
      <c r="GY233" s="581"/>
      <c r="GZ233" s="581"/>
      <c r="HA233" s="581"/>
      <c r="HB233" s="581"/>
      <c r="HC233" s="581"/>
      <c r="HD233" s="581"/>
      <c r="HE233" s="581"/>
      <c r="HF233" s="581"/>
      <c r="HG233" s="581"/>
      <c r="HH233" s="581"/>
      <c r="HI233" s="581"/>
      <c r="HJ233" s="581"/>
      <c r="HK233" s="581"/>
      <c r="HL233" s="581"/>
      <c r="HM233" s="581"/>
      <c r="HN233" s="581"/>
      <c r="HO233" s="581"/>
      <c r="HP233" s="581"/>
      <c r="HQ233" s="581"/>
      <c r="HR233" s="581"/>
      <c r="HS233" s="581"/>
      <c r="HT233" s="581"/>
      <c r="HU233" s="581"/>
      <c r="HV233" s="581"/>
      <c r="HW233" s="581"/>
      <c r="HX233" s="581"/>
      <c r="HY233" s="581"/>
      <c r="HZ233" s="581"/>
      <c r="IA233" s="581"/>
      <c r="IB233" s="581"/>
      <c r="IC233" s="581"/>
      <c r="ID233" s="581"/>
      <c r="IE233" s="581"/>
      <c r="IF233" s="581"/>
      <c r="IG233" s="581"/>
      <c r="IH233" s="581"/>
      <c r="II233" s="581"/>
      <c r="IJ233" s="581"/>
      <c r="IK233" s="581"/>
      <c r="IL233" s="581"/>
      <c r="IM233" s="581"/>
      <c r="IN233" s="581"/>
      <c r="IO233" s="581"/>
      <c r="IP233" s="581"/>
      <c r="IQ233" s="581"/>
      <c r="IR233" s="581"/>
      <c r="IS233" s="581"/>
      <c r="IT233" s="581"/>
      <c r="IU233" s="581"/>
      <c r="IV233" s="581"/>
      <c r="IW233" s="581"/>
      <c r="IX233" s="581"/>
      <c r="IY233" s="581"/>
      <c r="IZ233" s="581"/>
      <c r="JA233" s="581"/>
      <c r="JB233" s="581"/>
      <c r="JC233" s="581"/>
      <c r="JD233" s="581"/>
      <c r="JE233" s="581"/>
      <c r="JF233" s="581"/>
      <c r="JG233" s="581"/>
      <c r="JH233" s="581"/>
      <c r="JI233" s="581"/>
      <c r="JJ233" s="581"/>
      <c r="JK233" s="581"/>
      <c r="JL233" s="581"/>
      <c r="JM233" s="581"/>
    </row>
    <row r="234" spans="1:273">
      <c r="A234" s="637"/>
      <c r="B234" s="614"/>
      <c r="C234" s="628"/>
      <c r="D234" s="447" t="s">
        <v>50</v>
      </c>
      <c r="E234" s="435"/>
      <c r="F234" s="434"/>
      <c r="G234" s="429"/>
      <c r="H234" s="582"/>
    </row>
    <row r="235" spans="1:273">
      <c r="A235" s="637"/>
      <c r="B235" s="614"/>
      <c r="C235" s="628"/>
      <c r="D235" s="447" t="s">
        <v>51</v>
      </c>
      <c r="E235" s="435"/>
      <c r="F235" s="434"/>
      <c r="G235" s="429"/>
      <c r="H235" s="582"/>
    </row>
    <row r="236" spans="1:273">
      <c r="A236" s="637"/>
      <c r="B236" s="614"/>
      <c r="C236" s="628"/>
      <c r="D236" s="447" t="s">
        <v>52</v>
      </c>
      <c r="E236" s="435"/>
      <c r="F236" s="434"/>
      <c r="G236" s="429"/>
      <c r="H236" s="582"/>
    </row>
    <row r="237" spans="1:273">
      <c r="A237" s="637"/>
      <c r="B237" s="614"/>
      <c r="C237" s="628"/>
      <c r="D237" s="447" t="s">
        <v>53</v>
      </c>
      <c r="E237" s="435"/>
      <c r="F237" s="434"/>
      <c r="G237" s="429"/>
      <c r="H237" s="582"/>
    </row>
    <row r="238" spans="1:273" s="444" customFormat="1" ht="15.75" customHeight="1">
      <c r="A238" s="437">
        <v>3.2</v>
      </c>
      <c r="B238" s="606"/>
      <c r="C238" s="599"/>
      <c r="D238" s="1188" t="s">
        <v>735</v>
      </c>
      <c r="E238" s="1189"/>
      <c r="F238" s="436"/>
      <c r="G238" s="438"/>
      <c r="H238" s="598"/>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581"/>
      <c r="AT238" s="581"/>
      <c r="AU238" s="581"/>
      <c r="AV238" s="581"/>
      <c r="AW238" s="581"/>
      <c r="AX238" s="581"/>
      <c r="AY238" s="581"/>
      <c r="AZ238" s="581"/>
      <c r="BA238" s="581"/>
      <c r="BB238" s="581"/>
      <c r="BC238" s="581"/>
      <c r="BD238" s="581"/>
      <c r="BE238" s="581"/>
      <c r="BF238" s="581"/>
      <c r="BG238" s="581"/>
      <c r="BH238" s="581"/>
      <c r="BI238" s="581"/>
      <c r="BJ238" s="581"/>
      <c r="BK238" s="581"/>
      <c r="BL238" s="581"/>
      <c r="BM238" s="581"/>
      <c r="BN238" s="581"/>
      <c r="BO238" s="581"/>
      <c r="BP238" s="581"/>
      <c r="BQ238" s="581"/>
      <c r="BR238" s="581"/>
      <c r="BS238" s="581"/>
      <c r="BT238" s="581"/>
      <c r="BU238" s="581"/>
      <c r="BV238" s="581"/>
      <c r="BW238" s="581"/>
      <c r="BX238" s="581"/>
      <c r="BY238" s="581"/>
      <c r="BZ238" s="581"/>
      <c r="CA238" s="581"/>
      <c r="CB238" s="581"/>
      <c r="CC238" s="581"/>
      <c r="CD238" s="581"/>
      <c r="CE238" s="581"/>
      <c r="CF238" s="581"/>
      <c r="CG238" s="581"/>
      <c r="CH238" s="581"/>
      <c r="CI238" s="581"/>
      <c r="CJ238" s="581"/>
      <c r="CK238" s="581"/>
      <c r="CL238" s="581"/>
      <c r="CM238" s="581"/>
      <c r="CN238" s="581"/>
      <c r="CO238" s="581"/>
      <c r="CP238" s="581"/>
      <c r="CQ238" s="581"/>
      <c r="CR238" s="581"/>
      <c r="CS238" s="581"/>
      <c r="CT238" s="581"/>
      <c r="CU238" s="581"/>
      <c r="CV238" s="581"/>
      <c r="CW238" s="581"/>
      <c r="CX238" s="581"/>
      <c r="CY238" s="581"/>
      <c r="CZ238" s="581"/>
      <c r="DA238" s="581"/>
      <c r="DB238" s="581"/>
      <c r="DC238" s="581"/>
      <c r="DD238" s="581"/>
      <c r="DE238" s="581"/>
      <c r="DF238" s="581"/>
      <c r="DG238" s="581"/>
      <c r="DH238" s="581"/>
      <c r="DI238" s="581"/>
      <c r="DJ238" s="581"/>
      <c r="DK238" s="581"/>
      <c r="DL238" s="581"/>
      <c r="DM238" s="581"/>
      <c r="DN238" s="581"/>
      <c r="DO238" s="581"/>
      <c r="DP238" s="581"/>
      <c r="DQ238" s="581"/>
      <c r="DR238" s="581"/>
      <c r="DS238" s="581"/>
      <c r="DT238" s="581"/>
      <c r="DU238" s="581"/>
      <c r="DV238" s="581"/>
      <c r="DW238" s="581"/>
      <c r="DX238" s="581"/>
      <c r="DY238" s="581"/>
      <c r="DZ238" s="581"/>
      <c r="EA238" s="581"/>
      <c r="EB238" s="581"/>
      <c r="EC238" s="581"/>
      <c r="ED238" s="581"/>
      <c r="EE238" s="581"/>
      <c r="EF238" s="581"/>
      <c r="EG238" s="581"/>
      <c r="EH238" s="581"/>
      <c r="EI238" s="581"/>
      <c r="EJ238" s="581"/>
      <c r="EK238" s="581"/>
      <c r="EL238" s="581"/>
      <c r="EM238" s="581"/>
      <c r="EN238" s="581"/>
      <c r="EO238" s="581"/>
      <c r="EP238" s="581"/>
      <c r="EQ238" s="581"/>
      <c r="ER238" s="581"/>
      <c r="ES238" s="581"/>
      <c r="ET238" s="581"/>
      <c r="EU238" s="581"/>
      <c r="EV238" s="581"/>
      <c r="EW238" s="581"/>
      <c r="EX238" s="581"/>
      <c r="EY238" s="581"/>
      <c r="EZ238" s="581"/>
      <c r="FA238" s="581"/>
      <c r="FB238" s="581"/>
      <c r="FC238" s="581"/>
      <c r="FD238" s="581"/>
      <c r="FE238" s="581"/>
      <c r="FF238" s="581"/>
      <c r="FG238" s="581"/>
      <c r="FH238" s="581"/>
      <c r="FI238" s="581"/>
      <c r="FJ238" s="581"/>
      <c r="FK238" s="581"/>
      <c r="FL238" s="581"/>
      <c r="FM238" s="581"/>
      <c r="FN238" s="581"/>
      <c r="FO238" s="581"/>
      <c r="FP238" s="581"/>
      <c r="FQ238" s="581"/>
      <c r="FR238" s="581"/>
      <c r="FS238" s="581"/>
      <c r="FT238" s="581"/>
      <c r="FU238" s="581"/>
      <c r="FV238" s="581"/>
      <c r="FW238" s="581"/>
      <c r="FX238" s="581"/>
      <c r="FY238" s="581"/>
      <c r="FZ238" s="581"/>
      <c r="GA238" s="581"/>
      <c r="GB238" s="581"/>
      <c r="GC238" s="581"/>
      <c r="GD238" s="581"/>
      <c r="GE238" s="581"/>
      <c r="GF238" s="581"/>
      <c r="GG238" s="581"/>
      <c r="GH238" s="581"/>
      <c r="GI238" s="581"/>
      <c r="GJ238" s="581"/>
      <c r="GK238" s="581"/>
      <c r="GL238" s="581"/>
      <c r="GM238" s="581"/>
      <c r="GN238" s="581"/>
      <c r="GO238" s="581"/>
      <c r="GP238" s="581"/>
      <c r="GQ238" s="581"/>
      <c r="GR238" s="581"/>
      <c r="GS238" s="581"/>
      <c r="GT238" s="581"/>
      <c r="GU238" s="581"/>
      <c r="GV238" s="581"/>
      <c r="GW238" s="581"/>
      <c r="GX238" s="581"/>
      <c r="GY238" s="581"/>
      <c r="GZ238" s="581"/>
      <c r="HA238" s="581"/>
      <c r="HB238" s="581"/>
      <c r="HC238" s="581"/>
      <c r="HD238" s="581"/>
      <c r="HE238" s="581"/>
      <c r="HF238" s="581"/>
      <c r="HG238" s="581"/>
      <c r="HH238" s="581"/>
      <c r="HI238" s="581"/>
      <c r="HJ238" s="581"/>
      <c r="HK238" s="581"/>
      <c r="HL238" s="581"/>
      <c r="HM238" s="581"/>
      <c r="HN238" s="581"/>
      <c r="HO238" s="581"/>
      <c r="HP238" s="581"/>
      <c r="HQ238" s="581"/>
      <c r="HR238" s="581"/>
      <c r="HS238" s="581"/>
      <c r="HT238" s="581"/>
      <c r="HU238" s="581"/>
      <c r="HV238" s="581"/>
      <c r="HW238" s="581"/>
      <c r="HX238" s="581"/>
      <c r="HY238" s="581"/>
      <c r="HZ238" s="581"/>
      <c r="IA238" s="581"/>
      <c r="IB238" s="581"/>
      <c r="IC238" s="581"/>
      <c r="ID238" s="581"/>
      <c r="IE238" s="581"/>
      <c r="IF238" s="581"/>
      <c r="IG238" s="581"/>
      <c r="IH238" s="581"/>
      <c r="II238" s="581"/>
      <c r="IJ238" s="581"/>
      <c r="IK238" s="581"/>
      <c r="IL238" s="581"/>
      <c r="IM238" s="581"/>
      <c r="IN238" s="581"/>
      <c r="IO238" s="581"/>
      <c r="IP238" s="581"/>
      <c r="IQ238" s="581"/>
      <c r="IR238" s="581"/>
      <c r="IS238" s="581"/>
      <c r="IT238" s="581"/>
      <c r="IU238" s="581"/>
      <c r="IV238" s="581"/>
      <c r="IW238" s="581"/>
      <c r="IX238" s="581"/>
      <c r="IY238" s="581"/>
      <c r="IZ238" s="581"/>
      <c r="JA238" s="581"/>
      <c r="JB238" s="581"/>
      <c r="JC238" s="581"/>
      <c r="JD238" s="581"/>
      <c r="JE238" s="581"/>
      <c r="JF238" s="581"/>
      <c r="JG238" s="581"/>
      <c r="JH238" s="581"/>
      <c r="JI238" s="581"/>
      <c r="JJ238" s="581"/>
      <c r="JK238" s="581"/>
      <c r="JL238" s="581"/>
      <c r="JM238" s="581"/>
    </row>
    <row r="239" spans="1:273" ht="34.5" customHeight="1">
      <c r="A239" s="636"/>
      <c r="B239" s="610"/>
      <c r="C239" s="624"/>
      <c r="D239" s="447" t="s">
        <v>49</v>
      </c>
      <c r="E239" s="435"/>
      <c r="F239" s="434"/>
      <c r="G239" s="429"/>
      <c r="H239" s="582"/>
    </row>
    <row r="240" spans="1:273" s="444" customFormat="1">
      <c r="A240" s="637"/>
      <c r="B240" s="614"/>
      <c r="C240" s="628"/>
      <c r="D240" s="447" t="s">
        <v>50</v>
      </c>
      <c r="E240" s="435"/>
      <c r="F240" s="434"/>
      <c r="G240" s="429"/>
      <c r="H240" s="598"/>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1"/>
      <c r="AY240" s="581"/>
      <c r="AZ240" s="581"/>
      <c r="BA240" s="581"/>
      <c r="BB240" s="581"/>
      <c r="BC240" s="581"/>
      <c r="BD240" s="581"/>
      <c r="BE240" s="581"/>
      <c r="BF240" s="581"/>
      <c r="BG240" s="581"/>
      <c r="BH240" s="581"/>
      <c r="BI240" s="581"/>
      <c r="BJ240" s="581"/>
      <c r="BK240" s="581"/>
      <c r="BL240" s="581"/>
      <c r="BM240" s="581"/>
      <c r="BN240" s="581"/>
      <c r="BO240" s="581"/>
      <c r="BP240" s="581"/>
      <c r="BQ240" s="581"/>
      <c r="BR240" s="581"/>
      <c r="BS240" s="581"/>
      <c r="BT240" s="581"/>
      <c r="BU240" s="581"/>
      <c r="BV240" s="581"/>
      <c r="BW240" s="581"/>
      <c r="BX240" s="581"/>
      <c r="BY240" s="581"/>
      <c r="BZ240" s="581"/>
      <c r="CA240" s="581"/>
      <c r="CB240" s="581"/>
      <c r="CC240" s="581"/>
      <c r="CD240" s="581"/>
      <c r="CE240" s="581"/>
      <c r="CF240" s="581"/>
      <c r="CG240" s="581"/>
      <c r="CH240" s="581"/>
      <c r="CI240" s="581"/>
      <c r="CJ240" s="581"/>
      <c r="CK240" s="581"/>
      <c r="CL240" s="581"/>
      <c r="CM240" s="581"/>
      <c r="CN240" s="581"/>
      <c r="CO240" s="581"/>
      <c r="CP240" s="581"/>
      <c r="CQ240" s="581"/>
      <c r="CR240" s="581"/>
      <c r="CS240" s="581"/>
      <c r="CT240" s="581"/>
      <c r="CU240" s="581"/>
      <c r="CV240" s="581"/>
      <c r="CW240" s="581"/>
      <c r="CX240" s="581"/>
      <c r="CY240" s="581"/>
      <c r="CZ240" s="581"/>
      <c r="DA240" s="581"/>
      <c r="DB240" s="581"/>
      <c r="DC240" s="581"/>
      <c r="DD240" s="581"/>
      <c r="DE240" s="581"/>
      <c r="DF240" s="581"/>
      <c r="DG240" s="581"/>
      <c r="DH240" s="581"/>
      <c r="DI240" s="581"/>
      <c r="DJ240" s="581"/>
      <c r="DK240" s="581"/>
      <c r="DL240" s="581"/>
      <c r="DM240" s="581"/>
      <c r="DN240" s="581"/>
      <c r="DO240" s="581"/>
      <c r="DP240" s="581"/>
      <c r="DQ240" s="581"/>
      <c r="DR240" s="581"/>
      <c r="DS240" s="581"/>
      <c r="DT240" s="581"/>
      <c r="DU240" s="581"/>
      <c r="DV240" s="581"/>
      <c r="DW240" s="581"/>
      <c r="DX240" s="581"/>
      <c r="DY240" s="581"/>
      <c r="DZ240" s="581"/>
      <c r="EA240" s="581"/>
      <c r="EB240" s="581"/>
      <c r="EC240" s="581"/>
      <c r="ED240" s="581"/>
      <c r="EE240" s="581"/>
      <c r="EF240" s="581"/>
      <c r="EG240" s="581"/>
      <c r="EH240" s="581"/>
      <c r="EI240" s="581"/>
      <c r="EJ240" s="581"/>
      <c r="EK240" s="581"/>
      <c r="EL240" s="581"/>
      <c r="EM240" s="581"/>
      <c r="EN240" s="581"/>
      <c r="EO240" s="581"/>
      <c r="EP240" s="581"/>
      <c r="EQ240" s="581"/>
      <c r="ER240" s="581"/>
      <c r="ES240" s="581"/>
      <c r="ET240" s="581"/>
      <c r="EU240" s="581"/>
      <c r="EV240" s="581"/>
      <c r="EW240" s="581"/>
      <c r="EX240" s="581"/>
      <c r="EY240" s="581"/>
      <c r="EZ240" s="581"/>
      <c r="FA240" s="581"/>
      <c r="FB240" s="581"/>
      <c r="FC240" s="581"/>
      <c r="FD240" s="581"/>
      <c r="FE240" s="581"/>
      <c r="FF240" s="581"/>
      <c r="FG240" s="581"/>
      <c r="FH240" s="581"/>
      <c r="FI240" s="581"/>
      <c r="FJ240" s="581"/>
      <c r="FK240" s="581"/>
      <c r="FL240" s="581"/>
      <c r="FM240" s="581"/>
      <c r="FN240" s="581"/>
      <c r="FO240" s="581"/>
      <c r="FP240" s="581"/>
      <c r="FQ240" s="581"/>
      <c r="FR240" s="581"/>
      <c r="FS240" s="581"/>
      <c r="FT240" s="581"/>
      <c r="FU240" s="581"/>
      <c r="FV240" s="581"/>
      <c r="FW240" s="581"/>
      <c r="FX240" s="581"/>
      <c r="FY240" s="581"/>
      <c r="FZ240" s="581"/>
      <c r="GA240" s="581"/>
      <c r="GB240" s="581"/>
      <c r="GC240" s="581"/>
      <c r="GD240" s="581"/>
      <c r="GE240" s="581"/>
      <c r="GF240" s="581"/>
      <c r="GG240" s="581"/>
      <c r="GH240" s="581"/>
      <c r="GI240" s="581"/>
      <c r="GJ240" s="581"/>
      <c r="GK240" s="581"/>
      <c r="GL240" s="581"/>
      <c r="GM240" s="581"/>
      <c r="GN240" s="581"/>
      <c r="GO240" s="581"/>
      <c r="GP240" s="581"/>
      <c r="GQ240" s="581"/>
      <c r="GR240" s="581"/>
      <c r="GS240" s="581"/>
      <c r="GT240" s="581"/>
      <c r="GU240" s="581"/>
      <c r="GV240" s="581"/>
      <c r="GW240" s="581"/>
      <c r="GX240" s="581"/>
      <c r="GY240" s="581"/>
      <c r="GZ240" s="581"/>
      <c r="HA240" s="581"/>
      <c r="HB240" s="581"/>
      <c r="HC240" s="581"/>
      <c r="HD240" s="581"/>
      <c r="HE240" s="581"/>
      <c r="HF240" s="581"/>
      <c r="HG240" s="581"/>
      <c r="HH240" s="581"/>
      <c r="HI240" s="581"/>
      <c r="HJ240" s="581"/>
      <c r="HK240" s="581"/>
      <c r="HL240" s="581"/>
      <c r="HM240" s="581"/>
      <c r="HN240" s="581"/>
      <c r="HO240" s="581"/>
      <c r="HP240" s="581"/>
      <c r="HQ240" s="581"/>
      <c r="HR240" s="581"/>
      <c r="HS240" s="581"/>
      <c r="HT240" s="581"/>
      <c r="HU240" s="581"/>
      <c r="HV240" s="581"/>
      <c r="HW240" s="581"/>
      <c r="HX240" s="581"/>
      <c r="HY240" s="581"/>
      <c r="HZ240" s="581"/>
      <c r="IA240" s="581"/>
      <c r="IB240" s="581"/>
      <c r="IC240" s="581"/>
      <c r="ID240" s="581"/>
      <c r="IE240" s="581"/>
      <c r="IF240" s="581"/>
      <c r="IG240" s="581"/>
      <c r="IH240" s="581"/>
      <c r="II240" s="581"/>
      <c r="IJ240" s="581"/>
      <c r="IK240" s="581"/>
      <c r="IL240" s="581"/>
      <c r="IM240" s="581"/>
      <c r="IN240" s="581"/>
      <c r="IO240" s="581"/>
      <c r="IP240" s="581"/>
      <c r="IQ240" s="581"/>
      <c r="IR240" s="581"/>
      <c r="IS240" s="581"/>
      <c r="IT240" s="581"/>
      <c r="IU240" s="581"/>
      <c r="IV240" s="581"/>
      <c r="IW240" s="581"/>
      <c r="IX240" s="581"/>
      <c r="IY240" s="581"/>
      <c r="IZ240" s="581"/>
      <c r="JA240" s="581"/>
      <c r="JB240" s="581"/>
      <c r="JC240" s="581"/>
      <c r="JD240" s="581"/>
      <c r="JE240" s="581"/>
      <c r="JF240" s="581"/>
      <c r="JG240" s="581"/>
      <c r="JH240" s="581"/>
      <c r="JI240" s="581"/>
      <c r="JJ240" s="581"/>
      <c r="JK240" s="581"/>
      <c r="JL240" s="581"/>
      <c r="JM240" s="581"/>
    </row>
    <row r="241" spans="1:273">
      <c r="A241" s="637"/>
      <c r="B241" s="614"/>
      <c r="C241" s="628"/>
      <c r="D241" s="447" t="s">
        <v>51</v>
      </c>
      <c r="E241" s="435"/>
      <c r="F241" s="434"/>
      <c r="G241" s="429"/>
      <c r="H241" s="582"/>
    </row>
    <row r="242" spans="1:273">
      <c r="A242" s="637"/>
      <c r="B242" s="614"/>
      <c r="C242" s="628"/>
      <c r="D242" s="447" t="s">
        <v>52</v>
      </c>
      <c r="E242" s="435"/>
      <c r="F242" s="434"/>
      <c r="G242" s="429"/>
      <c r="H242" s="582"/>
    </row>
    <row r="243" spans="1:273">
      <c r="A243" s="637"/>
      <c r="B243" s="614"/>
      <c r="C243" s="628"/>
      <c r="D243" s="447" t="s">
        <v>53</v>
      </c>
      <c r="E243" s="435"/>
      <c r="F243" s="434"/>
      <c r="G243" s="429"/>
      <c r="H243" s="582"/>
    </row>
    <row r="244" spans="1:273">
      <c r="A244" s="448">
        <v>4</v>
      </c>
      <c r="B244" s="609"/>
      <c r="C244" s="638"/>
      <c r="D244" s="1186" t="s">
        <v>736</v>
      </c>
      <c r="E244" s="1187"/>
      <c r="F244" s="635"/>
      <c r="G244" s="635"/>
      <c r="H244" s="582"/>
    </row>
    <row r="245" spans="1:273" ht="15.75" customHeight="1">
      <c r="A245" s="437">
        <v>4.0999999999999996</v>
      </c>
      <c r="B245" s="606"/>
      <c r="C245" s="599"/>
      <c r="D245" s="1188" t="s">
        <v>737</v>
      </c>
      <c r="E245" s="1189"/>
      <c r="F245" s="436"/>
      <c r="G245" s="438"/>
      <c r="H245" s="582"/>
    </row>
    <row r="246" spans="1:273" s="444" customFormat="1">
      <c r="A246" s="636"/>
      <c r="B246" s="610"/>
      <c r="C246" s="624"/>
      <c r="D246" s="447" t="s">
        <v>49</v>
      </c>
      <c r="E246" s="435"/>
      <c r="F246" s="434"/>
      <c r="G246" s="429"/>
      <c r="H246" s="598"/>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581"/>
      <c r="AT246" s="581"/>
      <c r="AU246" s="581"/>
      <c r="AV246" s="581"/>
      <c r="AW246" s="581"/>
      <c r="AX246" s="581"/>
      <c r="AY246" s="581"/>
      <c r="AZ246" s="581"/>
      <c r="BA246" s="581"/>
      <c r="BB246" s="581"/>
      <c r="BC246" s="581"/>
      <c r="BD246" s="581"/>
      <c r="BE246" s="581"/>
      <c r="BF246" s="581"/>
      <c r="BG246" s="581"/>
      <c r="BH246" s="581"/>
      <c r="BI246" s="581"/>
      <c r="BJ246" s="581"/>
      <c r="BK246" s="581"/>
      <c r="BL246" s="581"/>
      <c r="BM246" s="581"/>
      <c r="BN246" s="581"/>
      <c r="BO246" s="581"/>
      <c r="BP246" s="581"/>
      <c r="BQ246" s="581"/>
      <c r="BR246" s="581"/>
      <c r="BS246" s="581"/>
      <c r="BT246" s="581"/>
      <c r="BU246" s="581"/>
      <c r="BV246" s="581"/>
      <c r="BW246" s="581"/>
      <c r="BX246" s="581"/>
      <c r="BY246" s="581"/>
      <c r="BZ246" s="581"/>
      <c r="CA246" s="581"/>
      <c r="CB246" s="581"/>
      <c r="CC246" s="581"/>
      <c r="CD246" s="581"/>
      <c r="CE246" s="581"/>
      <c r="CF246" s="581"/>
      <c r="CG246" s="581"/>
      <c r="CH246" s="581"/>
      <c r="CI246" s="581"/>
      <c r="CJ246" s="581"/>
      <c r="CK246" s="581"/>
      <c r="CL246" s="581"/>
      <c r="CM246" s="581"/>
      <c r="CN246" s="581"/>
      <c r="CO246" s="581"/>
      <c r="CP246" s="581"/>
      <c r="CQ246" s="581"/>
      <c r="CR246" s="581"/>
      <c r="CS246" s="581"/>
      <c r="CT246" s="581"/>
      <c r="CU246" s="581"/>
      <c r="CV246" s="581"/>
      <c r="CW246" s="581"/>
      <c r="CX246" s="581"/>
      <c r="CY246" s="581"/>
      <c r="CZ246" s="581"/>
      <c r="DA246" s="581"/>
      <c r="DB246" s="581"/>
      <c r="DC246" s="581"/>
      <c r="DD246" s="581"/>
      <c r="DE246" s="581"/>
      <c r="DF246" s="581"/>
      <c r="DG246" s="581"/>
      <c r="DH246" s="581"/>
      <c r="DI246" s="581"/>
      <c r="DJ246" s="581"/>
      <c r="DK246" s="581"/>
      <c r="DL246" s="581"/>
      <c r="DM246" s="581"/>
      <c r="DN246" s="581"/>
      <c r="DO246" s="581"/>
      <c r="DP246" s="581"/>
      <c r="DQ246" s="581"/>
      <c r="DR246" s="581"/>
      <c r="DS246" s="581"/>
      <c r="DT246" s="581"/>
      <c r="DU246" s="581"/>
      <c r="DV246" s="581"/>
      <c r="DW246" s="581"/>
      <c r="DX246" s="581"/>
      <c r="DY246" s="581"/>
      <c r="DZ246" s="581"/>
      <c r="EA246" s="581"/>
      <c r="EB246" s="581"/>
      <c r="EC246" s="581"/>
      <c r="ED246" s="581"/>
      <c r="EE246" s="581"/>
      <c r="EF246" s="581"/>
      <c r="EG246" s="581"/>
      <c r="EH246" s="581"/>
      <c r="EI246" s="581"/>
      <c r="EJ246" s="581"/>
      <c r="EK246" s="581"/>
      <c r="EL246" s="581"/>
      <c r="EM246" s="581"/>
      <c r="EN246" s="581"/>
      <c r="EO246" s="581"/>
      <c r="EP246" s="581"/>
      <c r="EQ246" s="581"/>
      <c r="ER246" s="581"/>
      <c r="ES246" s="581"/>
      <c r="ET246" s="581"/>
      <c r="EU246" s="581"/>
      <c r="EV246" s="581"/>
      <c r="EW246" s="581"/>
      <c r="EX246" s="581"/>
      <c r="EY246" s="581"/>
      <c r="EZ246" s="581"/>
      <c r="FA246" s="581"/>
      <c r="FB246" s="581"/>
      <c r="FC246" s="581"/>
      <c r="FD246" s="581"/>
      <c r="FE246" s="581"/>
      <c r="FF246" s="581"/>
      <c r="FG246" s="581"/>
      <c r="FH246" s="581"/>
      <c r="FI246" s="581"/>
      <c r="FJ246" s="581"/>
      <c r="FK246" s="581"/>
      <c r="FL246" s="581"/>
      <c r="FM246" s="581"/>
      <c r="FN246" s="581"/>
      <c r="FO246" s="581"/>
      <c r="FP246" s="581"/>
      <c r="FQ246" s="581"/>
      <c r="FR246" s="581"/>
      <c r="FS246" s="581"/>
      <c r="FT246" s="581"/>
      <c r="FU246" s="581"/>
      <c r="FV246" s="581"/>
      <c r="FW246" s="581"/>
      <c r="FX246" s="581"/>
      <c r="FY246" s="581"/>
      <c r="FZ246" s="581"/>
      <c r="GA246" s="581"/>
      <c r="GB246" s="581"/>
      <c r="GC246" s="581"/>
      <c r="GD246" s="581"/>
      <c r="GE246" s="581"/>
      <c r="GF246" s="581"/>
      <c r="GG246" s="581"/>
      <c r="GH246" s="581"/>
      <c r="GI246" s="581"/>
      <c r="GJ246" s="581"/>
      <c r="GK246" s="581"/>
      <c r="GL246" s="581"/>
      <c r="GM246" s="581"/>
      <c r="GN246" s="581"/>
      <c r="GO246" s="581"/>
      <c r="GP246" s="581"/>
      <c r="GQ246" s="581"/>
      <c r="GR246" s="581"/>
      <c r="GS246" s="581"/>
      <c r="GT246" s="581"/>
      <c r="GU246" s="581"/>
      <c r="GV246" s="581"/>
      <c r="GW246" s="581"/>
      <c r="GX246" s="581"/>
      <c r="GY246" s="581"/>
      <c r="GZ246" s="581"/>
      <c r="HA246" s="581"/>
      <c r="HB246" s="581"/>
      <c r="HC246" s="581"/>
      <c r="HD246" s="581"/>
      <c r="HE246" s="581"/>
      <c r="HF246" s="581"/>
      <c r="HG246" s="581"/>
      <c r="HH246" s="581"/>
      <c r="HI246" s="581"/>
      <c r="HJ246" s="581"/>
      <c r="HK246" s="581"/>
      <c r="HL246" s="581"/>
      <c r="HM246" s="581"/>
      <c r="HN246" s="581"/>
      <c r="HO246" s="581"/>
      <c r="HP246" s="581"/>
      <c r="HQ246" s="581"/>
      <c r="HR246" s="581"/>
      <c r="HS246" s="581"/>
      <c r="HT246" s="581"/>
      <c r="HU246" s="581"/>
      <c r="HV246" s="581"/>
      <c r="HW246" s="581"/>
      <c r="HX246" s="581"/>
      <c r="HY246" s="581"/>
      <c r="HZ246" s="581"/>
      <c r="IA246" s="581"/>
      <c r="IB246" s="581"/>
      <c r="IC246" s="581"/>
      <c r="ID246" s="581"/>
      <c r="IE246" s="581"/>
      <c r="IF246" s="581"/>
      <c r="IG246" s="581"/>
      <c r="IH246" s="581"/>
      <c r="II246" s="581"/>
      <c r="IJ246" s="581"/>
      <c r="IK246" s="581"/>
      <c r="IL246" s="581"/>
      <c r="IM246" s="581"/>
      <c r="IN246" s="581"/>
      <c r="IO246" s="581"/>
      <c r="IP246" s="581"/>
      <c r="IQ246" s="581"/>
      <c r="IR246" s="581"/>
      <c r="IS246" s="581"/>
      <c r="IT246" s="581"/>
      <c r="IU246" s="581"/>
      <c r="IV246" s="581"/>
      <c r="IW246" s="581"/>
      <c r="IX246" s="581"/>
      <c r="IY246" s="581"/>
      <c r="IZ246" s="581"/>
      <c r="JA246" s="581"/>
      <c r="JB246" s="581"/>
      <c r="JC246" s="581"/>
      <c r="JD246" s="581"/>
      <c r="JE246" s="581"/>
      <c r="JF246" s="581"/>
      <c r="JG246" s="581"/>
      <c r="JH246" s="581"/>
      <c r="JI246" s="581"/>
      <c r="JJ246" s="581"/>
      <c r="JK246" s="581"/>
      <c r="JL246" s="581"/>
      <c r="JM246" s="581"/>
    </row>
    <row r="247" spans="1:273">
      <c r="A247" s="637"/>
      <c r="B247" s="614"/>
      <c r="C247" s="628"/>
      <c r="D247" s="447" t="s">
        <v>50</v>
      </c>
      <c r="E247" s="435"/>
      <c r="F247" s="434"/>
      <c r="G247" s="429"/>
      <c r="H247" s="582"/>
    </row>
    <row r="248" spans="1:273">
      <c r="A248" s="637"/>
      <c r="B248" s="614"/>
      <c r="C248" s="628"/>
      <c r="D248" s="447" t="s">
        <v>51</v>
      </c>
      <c r="E248" s="435"/>
      <c r="F248" s="434"/>
      <c r="G248" s="429"/>
      <c r="H248" s="582"/>
    </row>
    <row r="249" spans="1:273">
      <c r="A249" s="637"/>
      <c r="B249" s="614"/>
      <c r="C249" s="628"/>
      <c r="D249" s="447" t="s">
        <v>52</v>
      </c>
      <c r="E249" s="435"/>
      <c r="F249" s="434"/>
      <c r="G249" s="429"/>
      <c r="H249" s="582"/>
    </row>
    <row r="250" spans="1:273">
      <c r="A250" s="637"/>
      <c r="B250" s="614"/>
      <c r="C250" s="628"/>
      <c r="D250" s="447" t="s">
        <v>53</v>
      </c>
      <c r="E250" s="435"/>
      <c r="F250" s="434"/>
      <c r="G250" s="429"/>
      <c r="H250" s="582"/>
    </row>
    <row r="251" spans="1:273" ht="15.75" customHeight="1">
      <c r="A251" s="437" t="s">
        <v>484</v>
      </c>
      <c r="B251" s="606"/>
      <c r="C251" s="599"/>
      <c r="D251" s="1188" t="s">
        <v>738</v>
      </c>
      <c r="E251" s="1189"/>
      <c r="F251" s="436"/>
      <c r="G251" s="438"/>
      <c r="H251" s="582"/>
    </row>
    <row r="252" spans="1:273" s="444" customFormat="1">
      <c r="A252" s="636"/>
      <c r="B252" s="610"/>
      <c r="C252" s="624"/>
      <c r="D252" s="447" t="s">
        <v>49</v>
      </c>
      <c r="E252" s="435"/>
      <c r="F252" s="434"/>
      <c r="G252" s="429"/>
      <c r="H252" s="598"/>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1"/>
      <c r="AY252" s="581"/>
      <c r="AZ252" s="581"/>
      <c r="BA252" s="581"/>
      <c r="BB252" s="581"/>
      <c r="BC252" s="581"/>
      <c r="BD252" s="581"/>
      <c r="BE252" s="581"/>
      <c r="BF252" s="581"/>
      <c r="BG252" s="581"/>
      <c r="BH252" s="581"/>
      <c r="BI252" s="581"/>
      <c r="BJ252" s="581"/>
      <c r="BK252" s="581"/>
      <c r="BL252" s="581"/>
      <c r="BM252" s="581"/>
      <c r="BN252" s="581"/>
      <c r="BO252" s="581"/>
      <c r="BP252" s="581"/>
      <c r="BQ252" s="581"/>
      <c r="BR252" s="581"/>
      <c r="BS252" s="581"/>
      <c r="BT252" s="581"/>
      <c r="BU252" s="581"/>
      <c r="BV252" s="581"/>
      <c r="BW252" s="581"/>
      <c r="BX252" s="581"/>
      <c r="BY252" s="581"/>
      <c r="BZ252" s="581"/>
      <c r="CA252" s="581"/>
      <c r="CB252" s="581"/>
      <c r="CC252" s="581"/>
      <c r="CD252" s="581"/>
      <c r="CE252" s="581"/>
      <c r="CF252" s="581"/>
      <c r="CG252" s="581"/>
      <c r="CH252" s="581"/>
      <c r="CI252" s="581"/>
      <c r="CJ252" s="581"/>
      <c r="CK252" s="581"/>
      <c r="CL252" s="581"/>
      <c r="CM252" s="581"/>
      <c r="CN252" s="581"/>
      <c r="CO252" s="581"/>
      <c r="CP252" s="581"/>
      <c r="CQ252" s="581"/>
      <c r="CR252" s="581"/>
      <c r="CS252" s="581"/>
      <c r="CT252" s="581"/>
      <c r="CU252" s="581"/>
      <c r="CV252" s="581"/>
      <c r="CW252" s="581"/>
      <c r="CX252" s="581"/>
      <c r="CY252" s="581"/>
      <c r="CZ252" s="581"/>
      <c r="DA252" s="581"/>
      <c r="DB252" s="581"/>
      <c r="DC252" s="581"/>
      <c r="DD252" s="581"/>
      <c r="DE252" s="581"/>
      <c r="DF252" s="581"/>
      <c r="DG252" s="581"/>
      <c r="DH252" s="581"/>
      <c r="DI252" s="581"/>
      <c r="DJ252" s="581"/>
      <c r="DK252" s="581"/>
      <c r="DL252" s="581"/>
      <c r="DM252" s="581"/>
      <c r="DN252" s="581"/>
      <c r="DO252" s="581"/>
      <c r="DP252" s="581"/>
      <c r="DQ252" s="581"/>
      <c r="DR252" s="581"/>
      <c r="DS252" s="581"/>
      <c r="DT252" s="581"/>
      <c r="DU252" s="581"/>
      <c r="DV252" s="581"/>
      <c r="DW252" s="581"/>
      <c r="DX252" s="581"/>
      <c r="DY252" s="581"/>
      <c r="DZ252" s="581"/>
      <c r="EA252" s="581"/>
      <c r="EB252" s="581"/>
      <c r="EC252" s="581"/>
      <c r="ED252" s="581"/>
      <c r="EE252" s="581"/>
      <c r="EF252" s="581"/>
      <c r="EG252" s="581"/>
      <c r="EH252" s="581"/>
      <c r="EI252" s="581"/>
      <c r="EJ252" s="581"/>
      <c r="EK252" s="581"/>
      <c r="EL252" s="581"/>
      <c r="EM252" s="581"/>
      <c r="EN252" s="581"/>
      <c r="EO252" s="581"/>
      <c r="EP252" s="581"/>
      <c r="EQ252" s="581"/>
      <c r="ER252" s="581"/>
      <c r="ES252" s="581"/>
      <c r="ET252" s="581"/>
      <c r="EU252" s="581"/>
      <c r="EV252" s="581"/>
      <c r="EW252" s="581"/>
      <c r="EX252" s="581"/>
      <c r="EY252" s="581"/>
      <c r="EZ252" s="581"/>
      <c r="FA252" s="581"/>
      <c r="FB252" s="581"/>
      <c r="FC252" s="581"/>
      <c r="FD252" s="581"/>
      <c r="FE252" s="581"/>
      <c r="FF252" s="581"/>
      <c r="FG252" s="581"/>
      <c r="FH252" s="581"/>
      <c r="FI252" s="581"/>
      <c r="FJ252" s="581"/>
      <c r="FK252" s="581"/>
      <c r="FL252" s="581"/>
      <c r="FM252" s="581"/>
      <c r="FN252" s="581"/>
      <c r="FO252" s="581"/>
      <c r="FP252" s="581"/>
      <c r="FQ252" s="581"/>
      <c r="FR252" s="581"/>
      <c r="FS252" s="581"/>
      <c r="FT252" s="581"/>
      <c r="FU252" s="581"/>
      <c r="FV252" s="581"/>
      <c r="FW252" s="581"/>
      <c r="FX252" s="581"/>
      <c r="FY252" s="581"/>
      <c r="FZ252" s="581"/>
      <c r="GA252" s="581"/>
      <c r="GB252" s="581"/>
      <c r="GC252" s="581"/>
      <c r="GD252" s="581"/>
      <c r="GE252" s="581"/>
      <c r="GF252" s="581"/>
      <c r="GG252" s="581"/>
      <c r="GH252" s="581"/>
      <c r="GI252" s="581"/>
      <c r="GJ252" s="581"/>
      <c r="GK252" s="581"/>
      <c r="GL252" s="581"/>
      <c r="GM252" s="581"/>
      <c r="GN252" s="581"/>
      <c r="GO252" s="581"/>
      <c r="GP252" s="581"/>
      <c r="GQ252" s="581"/>
      <c r="GR252" s="581"/>
      <c r="GS252" s="581"/>
      <c r="GT252" s="581"/>
      <c r="GU252" s="581"/>
      <c r="GV252" s="581"/>
      <c r="GW252" s="581"/>
      <c r="GX252" s="581"/>
      <c r="GY252" s="581"/>
      <c r="GZ252" s="581"/>
      <c r="HA252" s="581"/>
      <c r="HB252" s="581"/>
      <c r="HC252" s="581"/>
      <c r="HD252" s="581"/>
      <c r="HE252" s="581"/>
      <c r="HF252" s="581"/>
      <c r="HG252" s="581"/>
      <c r="HH252" s="581"/>
      <c r="HI252" s="581"/>
      <c r="HJ252" s="581"/>
      <c r="HK252" s="581"/>
      <c r="HL252" s="581"/>
      <c r="HM252" s="581"/>
      <c r="HN252" s="581"/>
      <c r="HO252" s="581"/>
      <c r="HP252" s="581"/>
      <c r="HQ252" s="581"/>
      <c r="HR252" s="581"/>
      <c r="HS252" s="581"/>
      <c r="HT252" s="581"/>
      <c r="HU252" s="581"/>
      <c r="HV252" s="581"/>
      <c r="HW252" s="581"/>
      <c r="HX252" s="581"/>
      <c r="HY252" s="581"/>
      <c r="HZ252" s="581"/>
      <c r="IA252" s="581"/>
      <c r="IB252" s="581"/>
      <c r="IC252" s="581"/>
      <c r="ID252" s="581"/>
      <c r="IE252" s="581"/>
      <c r="IF252" s="581"/>
      <c r="IG252" s="581"/>
      <c r="IH252" s="581"/>
      <c r="II252" s="581"/>
      <c r="IJ252" s="581"/>
      <c r="IK252" s="581"/>
      <c r="IL252" s="581"/>
      <c r="IM252" s="581"/>
      <c r="IN252" s="581"/>
      <c r="IO252" s="581"/>
      <c r="IP252" s="581"/>
      <c r="IQ252" s="581"/>
      <c r="IR252" s="581"/>
      <c r="IS252" s="581"/>
      <c r="IT252" s="581"/>
      <c r="IU252" s="581"/>
      <c r="IV252" s="581"/>
      <c r="IW252" s="581"/>
      <c r="IX252" s="581"/>
      <c r="IY252" s="581"/>
      <c r="IZ252" s="581"/>
      <c r="JA252" s="581"/>
      <c r="JB252" s="581"/>
      <c r="JC252" s="581"/>
      <c r="JD252" s="581"/>
      <c r="JE252" s="581"/>
      <c r="JF252" s="581"/>
      <c r="JG252" s="581"/>
      <c r="JH252" s="581"/>
      <c r="JI252" s="581"/>
      <c r="JJ252" s="581"/>
      <c r="JK252" s="581"/>
      <c r="JL252" s="581"/>
      <c r="JM252" s="581"/>
    </row>
    <row r="253" spans="1:273">
      <c r="A253" s="637"/>
      <c r="B253" s="614"/>
      <c r="C253" s="628"/>
      <c r="D253" s="447" t="s">
        <v>50</v>
      </c>
      <c r="E253" s="435"/>
      <c r="F253" s="434"/>
      <c r="G253" s="429"/>
      <c r="H253" s="582"/>
    </row>
    <row r="254" spans="1:273">
      <c r="A254" s="637"/>
      <c r="B254" s="614"/>
      <c r="C254" s="628"/>
      <c r="D254" s="447" t="s">
        <v>51</v>
      </c>
      <c r="E254" s="435"/>
      <c r="F254" s="434"/>
      <c r="G254" s="429"/>
      <c r="H254" s="582"/>
    </row>
    <row r="255" spans="1:273">
      <c r="A255" s="637"/>
      <c r="B255" s="614"/>
      <c r="C255" s="628"/>
      <c r="D255" s="447" t="s">
        <v>52</v>
      </c>
      <c r="E255" s="435"/>
      <c r="F255" s="434"/>
      <c r="G255" s="429"/>
      <c r="H255" s="582"/>
    </row>
    <row r="256" spans="1:273">
      <c r="A256" s="637"/>
      <c r="B256" s="614"/>
      <c r="C256" s="628"/>
      <c r="D256" s="447" t="s">
        <v>53</v>
      </c>
      <c r="E256" s="435"/>
      <c r="F256" s="434"/>
      <c r="G256" s="429"/>
      <c r="H256" s="582"/>
    </row>
    <row r="257" spans="1:273" ht="15.75" customHeight="1">
      <c r="A257" s="437" t="s">
        <v>487</v>
      </c>
      <c r="B257" s="606"/>
      <c r="C257" s="599"/>
      <c r="D257" s="1188" t="s">
        <v>739</v>
      </c>
      <c r="E257" s="1189"/>
      <c r="F257" s="436"/>
      <c r="G257" s="438"/>
      <c r="H257" s="582"/>
    </row>
    <row r="258" spans="1:273" s="444" customFormat="1">
      <c r="A258" s="636"/>
      <c r="B258" s="610"/>
      <c r="C258" s="624"/>
      <c r="D258" s="447" t="s">
        <v>49</v>
      </c>
      <c r="E258" s="435"/>
      <c r="F258" s="434"/>
      <c r="G258" s="429"/>
      <c r="H258" s="598"/>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581"/>
      <c r="AT258" s="581"/>
      <c r="AU258" s="581"/>
      <c r="AV258" s="581"/>
      <c r="AW258" s="581"/>
      <c r="AX258" s="581"/>
      <c r="AY258" s="581"/>
      <c r="AZ258" s="581"/>
      <c r="BA258" s="581"/>
      <c r="BB258" s="581"/>
      <c r="BC258" s="581"/>
      <c r="BD258" s="581"/>
      <c r="BE258" s="581"/>
      <c r="BF258" s="581"/>
      <c r="BG258" s="581"/>
      <c r="BH258" s="581"/>
      <c r="BI258" s="581"/>
      <c r="BJ258" s="581"/>
      <c r="BK258" s="581"/>
      <c r="BL258" s="581"/>
      <c r="BM258" s="581"/>
      <c r="BN258" s="581"/>
      <c r="BO258" s="581"/>
      <c r="BP258" s="581"/>
      <c r="BQ258" s="581"/>
      <c r="BR258" s="581"/>
      <c r="BS258" s="581"/>
      <c r="BT258" s="581"/>
      <c r="BU258" s="581"/>
      <c r="BV258" s="581"/>
      <c r="BW258" s="581"/>
      <c r="BX258" s="581"/>
      <c r="BY258" s="581"/>
      <c r="BZ258" s="581"/>
      <c r="CA258" s="581"/>
      <c r="CB258" s="581"/>
      <c r="CC258" s="581"/>
      <c r="CD258" s="581"/>
      <c r="CE258" s="581"/>
      <c r="CF258" s="581"/>
      <c r="CG258" s="581"/>
      <c r="CH258" s="581"/>
      <c r="CI258" s="581"/>
      <c r="CJ258" s="581"/>
      <c r="CK258" s="581"/>
      <c r="CL258" s="581"/>
      <c r="CM258" s="581"/>
      <c r="CN258" s="581"/>
      <c r="CO258" s="581"/>
      <c r="CP258" s="581"/>
      <c r="CQ258" s="581"/>
      <c r="CR258" s="581"/>
      <c r="CS258" s="581"/>
      <c r="CT258" s="581"/>
      <c r="CU258" s="581"/>
      <c r="CV258" s="581"/>
      <c r="CW258" s="581"/>
      <c r="CX258" s="581"/>
      <c r="CY258" s="581"/>
      <c r="CZ258" s="581"/>
      <c r="DA258" s="581"/>
      <c r="DB258" s="581"/>
      <c r="DC258" s="581"/>
      <c r="DD258" s="581"/>
      <c r="DE258" s="581"/>
      <c r="DF258" s="581"/>
      <c r="DG258" s="581"/>
      <c r="DH258" s="581"/>
      <c r="DI258" s="581"/>
      <c r="DJ258" s="581"/>
      <c r="DK258" s="581"/>
      <c r="DL258" s="581"/>
      <c r="DM258" s="581"/>
      <c r="DN258" s="581"/>
      <c r="DO258" s="581"/>
      <c r="DP258" s="581"/>
      <c r="DQ258" s="581"/>
      <c r="DR258" s="581"/>
      <c r="DS258" s="581"/>
      <c r="DT258" s="581"/>
      <c r="DU258" s="581"/>
      <c r="DV258" s="581"/>
      <c r="DW258" s="581"/>
      <c r="DX258" s="581"/>
      <c r="DY258" s="581"/>
      <c r="DZ258" s="581"/>
      <c r="EA258" s="581"/>
      <c r="EB258" s="581"/>
      <c r="EC258" s="581"/>
      <c r="ED258" s="581"/>
      <c r="EE258" s="581"/>
      <c r="EF258" s="581"/>
      <c r="EG258" s="581"/>
      <c r="EH258" s="581"/>
      <c r="EI258" s="581"/>
      <c r="EJ258" s="581"/>
      <c r="EK258" s="581"/>
      <c r="EL258" s="581"/>
      <c r="EM258" s="581"/>
      <c r="EN258" s="581"/>
      <c r="EO258" s="581"/>
      <c r="EP258" s="581"/>
      <c r="EQ258" s="581"/>
      <c r="ER258" s="581"/>
      <c r="ES258" s="581"/>
      <c r="ET258" s="581"/>
      <c r="EU258" s="581"/>
      <c r="EV258" s="581"/>
      <c r="EW258" s="581"/>
      <c r="EX258" s="581"/>
      <c r="EY258" s="581"/>
      <c r="EZ258" s="581"/>
      <c r="FA258" s="581"/>
      <c r="FB258" s="581"/>
      <c r="FC258" s="581"/>
      <c r="FD258" s="581"/>
      <c r="FE258" s="581"/>
      <c r="FF258" s="581"/>
      <c r="FG258" s="581"/>
      <c r="FH258" s="581"/>
      <c r="FI258" s="581"/>
      <c r="FJ258" s="581"/>
      <c r="FK258" s="581"/>
      <c r="FL258" s="581"/>
      <c r="FM258" s="581"/>
      <c r="FN258" s="581"/>
      <c r="FO258" s="581"/>
      <c r="FP258" s="581"/>
      <c r="FQ258" s="581"/>
      <c r="FR258" s="581"/>
      <c r="FS258" s="581"/>
      <c r="FT258" s="581"/>
      <c r="FU258" s="581"/>
      <c r="FV258" s="581"/>
      <c r="FW258" s="581"/>
      <c r="FX258" s="581"/>
      <c r="FY258" s="581"/>
      <c r="FZ258" s="581"/>
      <c r="GA258" s="581"/>
      <c r="GB258" s="581"/>
      <c r="GC258" s="581"/>
      <c r="GD258" s="581"/>
      <c r="GE258" s="581"/>
      <c r="GF258" s="581"/>
      <c r="GG258" s="581"/>
      <c r="GH258" s="581"/>
      <c r="GI258" s="581"/>
      <c r="GJ258" s="581"/>
      <c r="GK258" s="581"/>
      <c r="GL258" s="581"/>
      <c r="GM258" s="581"/>
      <c r="GN258" s="581"/>
      <c r="GO258" s="581"/>
      <c r="GP258" s="581"/>
      <c r="GQ258" s="581"/>
      <c r="GR258" s="581"/>
      <c r="GS258" s="581"/>
      <c r="GT258" s="581"/>
      <c r="GU258" s="581"/>
      <c r="GV258" s="581"/>
      <c r="GW258" s="581"/>
      <c r="GX258" s="581"/>
      <c r="GY258" s="581"/>
      <c r="GZ258" s="581"/>
      <c r="HA258" s="581"/>
      <c r="HB258" s="581"/>
      <c r="HC258" s="581"/>
      <c r="HD258" s="581"/>
      <c r="HE258" s="581"/>
      <c r="HF258" s="581"/>
      <c r="HG258" s="581"/>
      <c r="HH258" s="581"/>
      <c r="HI258" s="581"/>
      <c r="HJ258" s="581"/>
      <c r="HK258" s="581"/>
      <c r="HL258" s="581"/>
      <c r="HM258" s="581"/>
      <c r="HN258" s="581"/>
      <c r="HO258" s="581"/>
      <c r="HP258" s="581"/>
      <c r="HQ258" s="581"/>
      <c r="HR258" s="581"/>
      <c r="HS258" s="581"/>
      <c r="HT258" s="581"/>
      <c r="HU258" s="581"/>
      <c r="HV258" s="581"/>
      <c r="HW258" s="581"/>
      <c r="HX258" s="581"/>
      <c r="HY258" s="581"/>
      <c r="HZ258" s="581"/>
      <c r="IA258" s="581"/>
      <c r="IB258" s="581"/>
      <c r="IC258" s="581"/>
      <c r="ID258" s="581"/>
      <c r="IE258" s="581"/>
      <c r="IF258" s="581"/>
      <c r="IG258" s="581"/>
      <c r="IH258" s="581"/>
      <c r="II258" s="581"/>
      <c r="IJ258" s="581"/>
      <c r="IK258" s="581"/>
      <c r="IL258" s="581"/>
      <c r="IM258" s="581"/>
      <c r="IN258" s="581"/>
      <c r="IO258" s="581"/>
      <c r="IP258" s="581"/>
      <c r="IQ258" s="581"/>
      <c r="IR258" s="581"/>
      <c r="IS258" s="581"/>
      <c r="IT258" s="581"/>
      <c r="IU258" s="581"/>
      <c r="IV258" s="581"/>
      <c r="IW258" s="581"/>
      <c r="IX258" s="581"/>
      <c r="IY258" s="581"/>
      <c r="IZ258" s="581"/>
      <c r="JA258" s="581"/>
      <c r="JB258" s="581"/>
      <c r="JC258" s="581"/>
      <c r="JD258" s="581"/>
      <c r="JE258" s="581"/>
      <c r="JF258" s="581"/>
      <c r="JG258" s="581"/>
      <c r="JH258" s="581"/>
      <c r="JI258" s="581"/>
      <c r="JJ258" s="581"/>
      <c r="JK258" s="581"/>
      <c r="JL258" s="581"/>
      <c r="JM258" s="581"/>
    </row>
    <row r="259" spans="1:273">
      <c r="A259" s="637"/>
      <c r="B259" s="614"/>
      <c r="C259" s="628"/>
      <c r="D259" s="447" t="s">
        <v>50</v>
      </c>
      <c r="E259" s="435"/>
      <c r="F259" s="434"/>
      <c r="G259" s="429"/>
      <c r="H259" s="582"/>
    </row>
    <row r="260" spans="1:273">
      <c r="A260" s="637"/>
      <c r="B260" s="614"/>
      <c r="C260" s="628"/>
      <c r="D260" s="447" t="s">
        <v>51</v>
      </c>
      <c r="E260" s="435"/>
      <c r="F260" s="434"/>
      <c r="G260" s="429"/>
      <c r="H260" s="582"/>
    </row>
    <row r="261" spans="1:273">
      <c r="A261" s="637"/>
      <c r="B261" s="614"/>
      <c r="C261" s="628"/>
      <c r="D261" s="447" t="s">
        <v>52</v>
      </c>
      <c r="E261" s="435"/>
      <c r="F261" s="434"/>
      <c r="G261" s="429"/>
      <c r="H261" s="582"/>
    </row>
    <row r="262" spans="1:273">
      <c r="A262" s="637"/>
      <c r="B262" s="614"/>
      <c r="C262" s="628"/>
      <c r="D262" s="447" t="s">
        <v>53</v>
      </c>
      <c r="E262" s="435"/>
      <c r="F262" s="434"/>
      <c r="G262" s="429"/>
      <c r="H262" s="582"/>
    </row>
    <row r="263" spans="1:273" ht="15.75" customHeight="1">
      <c r="A263" s="437" t="s">
        <v>490</v>
      </c>
      <c r="B263" s="606"/>
      <c r="C263" s="599"/>
      <c r="D263" s="1188" t="s">
        <v>740</v>
      </c>
      <c r="E263" s="1189"/>
      <c r="F263" s="436"/>
      <c r="G263" s="438"/>
      <c r="H263" s="582"/>
    </row>
    <row r="264" spans="1:273" s="444" customFormat="1">
      <c r="A264" s="636"/>
      <c r="B264" s="610"/>
      <c r="C264" s="624"/>
      <c r="D264" s="447" t="s">
        <v>49</v>
      </c>
      <c r="E264" s="435"/>
      <c r="F264" s="434"/>
      <c r="G264" s="429"/>
      <c r="H264" s="598"/>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1"/>
      <c r="AL264" s="581"/>
      <c r="AM264" s="581"/>
      <c r="AN264" s="581"/>
      <c r="AO264" s="581"/>
      <c r="AP264" s="581"/>
      <c r="AQ264" s="581"/>
      <c r="AR264" s="581"/>
      <c r="AS264" s="581"/>
      <c r="AT264" s="581"/>
      <c r="AU264" s="581"/>
      <c r="AV264" s="581"/>
      <c r="AW264" s="581"/>
      <c r="AX264" s="581"/>
      <c r="AY264" s="581"/>
      <c r="AZ264" s="581"/>
      <c r="BA264" s="581"/>
      <c r="BB264" s="581"/>
      <c r="BC264" s="581"/>
      <c r="BD264" s="581"/>
      <c r="BE264" s="581"/>
      <c r="BF264" s="581"/>
      <c r="BG264" s="581"/>
      <c r="BH264" s="581"/>
      <c r="BI264" s="581"/>
      <c r="BJ264" s="581"/>
      <c r="BK264" s="581"/>
      <c r="BL264" s="581"/>
      <c r="BM264" s="581"/>
      <c r="BN264" s="581"/>
      <c r="BO264" s="581"/>
      <c r="BP264" s="581"/>
      <c r="BQ264" s="581"/>
      <c r="BR264" s="581"/>
      <c r="BS264" s="581"/>
      <c r="BT264" s="581"/>
      <c r="BU264" s="581"/>
      <c r="BV264" s="581"/>
      <c r="BW264" s="581"/>
      <c r="BX264" s="581"/>
      <c r="BY264" s="581"/>
      <c r="BZ264" s="581"/>
      <c r="CA264" s="581"/>
      <c r="CB264" s="581"/>
      <c r="CC264" s="581"/>
      <c r="CD264" s="581"/>
      <c r="CE264" s="581"/>
      <c r="CF264" s="581"/>
      <c r="CG264" s="581"/>
      <c r="CH264" s="581"/>
      <c r="CI264" s="581"/>
      <c r="CJ264" s="581"/>
      <c r="CK264" s="581"/>
      <c r="CL264" s="581"/>
      <c r="CM264" s="581"/>
      <c r="CN264" s="581"/>
      <c r="CO264" s="581"/>
      <c r="CP264" s="581"/>
      <c r="CQ264" s="581"/>
      <c r="CR264" s="581"/>
      <c r="CS264" s="581"/>
      <c r="CT264" s="581"/>
      <c r="CU264" s="581"/>
      <c r="CV264" s="581"/>
      <c r="CW264" s="581"/>
      <c r="CX264" s="581"/>
      <c r="CY264" s="581"/>
      <c r="CZ264" s="581"/>
      <c r="DA264" s="581"/>
      <c r="DB264" s="581"/>
      <c r="DC264" s="581"/>
      <c r="DD264" s="581"/>
      <c r="DE264" s="581"/>
      <c r="DF264" s="581"/>
      <c r="DG264" s="581"/>
      <c r="DH264" s="581"/>
      <c r="DI264" s="581"/>
      <c r="DJ264" s="581"/>
      <c r="DK264" s="581"/>
      <c r="DL264" s="581"/>
      <c r="DM264" s="581"/>
      <c r="DN264" s="581"/>
      <c r="DO264" s="581"/>
      <c r="DP264" s="581"/>
      <c r="DQ264" s="581"/>
      <c r="DR264" s="581"/>
      <c r="DS264" s="581"/>
      <c r="DT264" s="581"/>
      <c r="DU264" s="581"/>
      <c r="DV264" s="581"/>
      <c r="DW264" s="581"/>
      <c r="DX264" s="581"/>
      <c r="DY264" s="581"/>
      <c r="DZ264" s="581"/>
      <c r="EA264" s="581"/>
      <c r="EB264" s="581"/>
      <c r="EC264" s="581"/>
      <c r="ED264" s="581"/>
      <c r="EE264" s="581"/>
      <c r="EF264" s="581"/>
      <c r="EG264" s="581"/>
      <c r="EH264" s="581"/>
      <c r="EI264" s="581"/>
      <c r="EJ264" s="581"/>
      <c r="EK264" s="581"/>
      <c r="EL264" s="581"/>
      <c r="EM264" s="581"/>
      <c r="EN264" s="581"/>
      <c r="EO264" s="581"/>
      <c r="EP264" s="581"/>
      <c r="EQ264" s="581"/>
      <c r="ER264" s="581"/>
      <c r="ES264" s="581"/>
      <c r="ET264" s="581"/>
      <c r="EU264" s="581"/>
      <c r="EV264" s="581"/>
      <c r="EW264" s="581"/>
      <c r="EX264" s="581"/>
      <c r="EY264" s="581"/>
      <c r="EZ264" s="581"/>
      <c r="FA264" s="581"/>
      <c r="FB264" s="581"/>
      <c r="FC264" s="581"/>
      <c r="FD264" s="581"/>
      <c r="FE264" s="581"/>
      <c r="FF264" s="581"/>
      <c r="FG264" s="581"/>
      <c r="FH264" s="581"/>
      <c r="FI264" s="581"/>
      <c r="FJ264" s="581"/>
      <c r="FK264" s="581"/>
      <c r="FL264" s="581"/>
      <c r="FM264" s="581"/>
      <c r="FN264" s="581"/>
      <c r="FO264" s="581"/>
      <c r="FP264" s="581"/>
      <c r="FQ264" s="581"/>
      <c r="FR264" s="581"/>
      <c r="FS264" s="581"/>
      <c r="FT264" s="581"/>
      <c r="FU264" s="581"/>
      <c r="FV264" s="581"/>
      <c r="FW264" s="581"/>
      <c r="FX264" s="581"/>
      <c r="FY264" s="581"/>
      <c r="FZ264" s="581"/>
      <c r="GA264" s="581"/>
      <c r="GB264" s="581"/>
      <c r="GC264" s="581"/>
      <c r="GD264" s="581"/>
      <c r="GE264" s="581"/>
      <c r="GF264" s="581"/>
      <c r="GG264" s="581"/>
      <c r="GH264" s="581"/>
      <c r="GI264" s="581"/>
      <c r="GJ264" s="581"/>
      <c r="GK264" s="581"/>
      <c r="GL264" s="581"/>
      <c r="GM264" s="581"/>
      <c r="GN264" s="581"/>
      <c r="GO264" s="581"/>
      <c r="GP264" s="581"/>
      <c r="GQ264" s="581"/>
      <c r="GR264" s="581"/>
      <c r="GS264" s="581"/>
      <c r="GT264" s="581"/>
      <c r="GU264" s="581"/>
      <c r="GV264" s="581"/>
      <c r="GW264" s="581"/>
      <c r="GX264" s="581"/>
      <c r="GY264" s="581"/>
      <c r="GZ264" s="581"/>
      <c r="HA264" s="581"/>
      <c r="HB264" s="581"/>
      <c r="HC264" s="581"/>
      <c r="HD264" s="581"/>
      <c r="HE264" s="581"/>
      <c r="HF264" s="581"/>
      <c r="HG264" s="581"/>
      <c r="HH264" s="581"/>
      <c r="HI264" s="581"/>
      <c r="HJ264" s="581"/>
      <c r="HK264" s="581"/>
      <c r="HL264" s="581"/>
      <c r="HM264" s="581"/>
      <c r="HN264" s="581"/>
      <c r="HO264" s="581"/>
      <c r="HP264" s="581"/>
      <c r="HQ264" s="581"/>
      <c r="HR264" s="581"/>
      <c r="HS264" s="581"/>
      <c r="HT264" s="581"/>
      <c r="HU264" s="581"/>
      <c r="HV264" s="581"/>
      <c r="HW264" s="581"/>
      <c r="HX264" s="581"/>
      <c r="HY264" s="581"/>
      <c r="HZ264" s="581"/>
      <c r="IA264" s="581"/>
      <c r="IB264" s="581"/>
      <c r="IC264" s="581"/>
      <c r="ID264" s="581"/>
      <c r="IE264" s="581"/>
      <c r="IF264" s="581"/>
      <c r="IG264" s="581"/>
      <c r="IH264" s="581"/>
      <c r="II264" s="581"/>
      <c r="IJ264" s="581"/>
      <c r="IK264" s="581"/>
      <c r="IL264" s="581"/>
      <c r="IM264" s="581"/>
      <c r="IN264" s="581"/>
      <c r="IO264" s="581"/>
      <c r="IP264" s="581"/>
      <c r="IQ264" s="581"/>
      <c r="IR264" s="581"/>
      <c r="IS264" s="581"/>
      <c r="IT264" s="581"/>
      <c r="IU264" s="581"/>
      <c r="IV264" s="581"/>
      <c r="IW264" s="581"/>
      <c r="IX264" s="581"/>
      <c r="IY264" s="581"/>
      <c r="IZ264" s="581"/>
      <c r="JA264" s="581"/>
      <c r="JB264" s="581"/>
      <c r="JC264" s="581"/>
      <c r="JD264" s="581"/>
      <c r="JE264" s="581"/>
      <c r="JF264" s="581"/>
      <c r="JG264" s="581"/>
      <c r="JH264" s="581"/>
      <c r="JI264" s="581"/>
      <c r="JJ264" s="581"/>
      <c r="JK264" s="581"/>
      <c r="JL264" s="581"/>
      <c r="JM264" s="581"/>
    </row>
    <row r="265" spans="1:273">
      <c r="A265" s="637"/>
      <c r="B265" s="614"/>
      <c r="C265" s="628"/>
      <c r="D265" s="447" t="s">
        <v>50</v>
      </c>
      <c r="E265" s="435"/>
      <c r="F265" s="434"/>
      <c r="G265" s="429"/>
      <c r="H265" s="582"/>
    </row>
    <row r="266" spans="1:273">
      <c r="A266" s="637"/>
      <c r="B266" s="614"/>
      <c r="C266" s="628"/>
      <c r="D266" s="447" t="s">
        <v>51</v>
      </c>
      <c r="E266" s="435"/>
      <c r="F266" s="434"/>
      <c r="G266" s="429"/>
      <c r="H266" s="582"/>
    </row>
    <row r="267" spans="1:273">
      <c r="A267" s="637"/>
      <c r="B267" s="614"/>
      <c r="C267" s="628"/>
      <c r="D267" s="447" t="s">
        <v>52</v>
      </c>
      <c r="E267" s="435"/>
      <c r="F267" s="434"/>
      <c r="G267" s="429"/>
      <c r="H267" s="582"/>
    </row>
    <row r="268" spans="1:273">
      <c r="A268" s="637"/>
      <c r="B268" s="614"/>
      <c r="C268" s="628"/>
      <c r="D268" s="447" t="s">
        <v>53</v>
      </c>
      <c r="E268" s="435"/>
      <c r="F268" s="434"/>
      <c r="G268" s="429"/>
      <c r="H268" s="582"/>
    </row>
    <row r="269" spans="1:273" ht="63" customHeight="1">
      <c r="A269" s="437" t="s">
        <v>493</v>
      </c>
      <c r="B269" s="606"/>
      <c r="C269" s="599"/>
      <c r="D269" s="1188" t="s">
        <v>741</v>
      </c>
      <c r="E269" s="1189"/>
      <c r="F269" s="436"/>
      <c r="G269" s="438"/>
      <c r="H269" s="582"/>
    </row>
    <row r="270" spans="1:273" s="444" customFormat="1">
      <c r="A270" s="636"/>
      <c r="B270" s="610"/>
      <c r="C270" s="624"/>
      <c r="D270" s="447" t="s">
        <v>49</v>
      </c>
      <c r="E270" s="435"/>
      <c r="F270" s="434"/>
      <c r="G270" s="429"/>
      <c r="H270" s="598"/>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1"/>
      <c r="AL270" s="581"/>
      <c r="AM270" s="581"/>
      <c r="AN270" s="581"/>
      <c r="AO270" s="581"/>
      <c r="AP270" s="581"/>
      <c r="AQ270" s="581"/>
      <c r="AR270" s="581"/>
      <c r="AS270" s="581"/>
      <c r="AT270" s="581"/>
      <c r="AU270" s="581"/>
      <c r="AV270" s="581"/>
      <c r="AW270" s="581"/>
      <c r="AX270" s="581"/>
      <c r="AY270" s="581"/>
      <c r="AZ270" s="581"/>
      <c r="BA270" s="581"/>
      <c r="BB270" s="581"/>
      <c r="BC270" s="581"/>
      <c r="BD270" s="581"/>
      <c r="BE270" s="581"/>
      <c r="BF270" s="581"/>
      <c r="BG270" s="581"/>
      <c r="BH270" s="581"/>
      <c r="BI270" s="581"/>
      <c r="BJ270" s="581"/>
      <c r="BK270" s="581"/>
      <c r="BL270" s="581"/>
      <c r="BM270" s="581"/>
      <c r="BN270" s="581"/>
      <c r="BO270" s="581"/>
      <c r="BP270" s="581"/>
      <c r="BQ270" s="581"/>
      <c r="BR270" s="581"/>
      <c r="BS270" s="581"/>
      <c r="BT270" s="581"/>
      <c r="BU270" s="581"/>
      <c r="BV270" s="581"/>
      <c r="BW270" s="581"/>
      <c r="BX270" s="581"/>
      <c r="BY270" s="581"/>
      <c r="BZ270" s="581"/>
      <c r="CA270" s="581"/>
      <c r="CB270" s="581"/>
      <c r="CC270" s="581"/>
      <c r="CD270" s="581"/>
      <c r="CE270" s="581"/>
      <c r="CF270" s="581"/>
      <c r="CG270" s="581"/>
      <c r="CH270" s="581"/>
      <c r="CI270" s="581"/>
      <c r="CJ270" s="581"/>
      <c r="CK270" s="581"/>
      <c r="CL270" s="581"/>
      <c r="CM270" s="581"/>
      <c r="CN270" s="581"/>
      <c r="CO270" s="581"/>
      <c r="CP270" s="581"/>
      <c r="CQ270" s="581"/>
      <c r="CR270" s="581"/>
      <c r="CS270" s="581"/>
      <c r="CT270" s="581"/>
      <c r="CU270" s="581"/>
      <c r="CV270" s="581"/>
      <c r="CW270" s="581"/>
      <c r="CX270" s="581"/>
      <c r="CY270" s="581"/>
      <c r="CZ270" s="581"/>
      <c r="DA270" s="581"/>
      <c r="DB270" s="581"/>
      <c r="DC270" s="581"/>
      <c r="DD270" s="581"/>
      <c r="DE270" s="581"/>
      <c r="DF270" s="581"/>
      <c r="DG270" s="581"/>
      <c r="DH270" s="581"/>
      <c r="DI270" s="581"/>
      <c r="DJ270" s="581"/>
      <c r="DK270" s="581"/>
      <c r="DL270" s="581"/>
      <c r="DM270" s="581"/>
      <c r="DN270" s="581"/>
      <c r="DO270" s="581"/>
      <c r="DP270" s="581"/>
      <c r="DQ270" s="581"/>
      <c r="DR270" s="581"/>
      <c r="DS270" s="581"/>
      <c r="DT270" s="581"/>
      <c r="DU270" s="581"/>
      <c r="DV270" s="581"/>
      <c r="DW270" s="581"/>
      <c r="DX270" s="581"/>
      <c r="DY270" s="581"/>
      <c r="DZ270" s="581"/>
      <c r="EA270" s="581"/>
      <c r="EB270" s="581"/>
      <c r="EC270" s="581"/>
      <c r="ED270" s="581"/>
      <c r="EE270" s="581"/>
      <c r="EF270" s="581"/>
      <c r="EG270" s="581"/>
      <c r="EH270" s="581"/>
      <c r="EI270" s="581"/>
      <c r="EJ270" s="581"/>
      <c r="EK270" s="581"/>
      <c r="EL270" s="581"/>
      <c r="EM270" s="581"/>
      <c r="EN270" s="581"/>
      <c r="EO270" s="581"/>
      <c r="EP270" s="581"/>
      <c r="EQ270" s="581"/>
      <c r="ER270" s="581"/>
      <c r="ES270" s="581"/>
      <c r="ET270" s="581"/>
      <c r="EU270" s="581"/>
      <c r="EV270" s="581"/>
      <c r="EW270" s="581"/>
      <c r="EX270" s="581"/>
      <c r="EY270" s="581"/>
      <c r="EZ270" s="581"/>
      <c r="FA270" s="581"/>
      <c r="FB270" s="581"/>
      <c r="FC270" s="581"/>
      <c r="FD270" s="581"/>
      <c r="FE270" s="581"/>
      <c r="FF270" s="581"/>
      <c r="FG270" s="581"/>
      <c r="FH270" s="581"/>
      <c r="FI270" s="581"/>
      <c r="FJ270" s="581"/>
      <c r="FK270" s="581"/>
      <c r="FL270" s="581"/>
      <c r="FM270" s="581"/>
      <c r="FN270" s="581"/>
      <c r="FO270" s="581"/>
      <c r="FP270" s="581"/>
      <c r="FQ270" s="581"/>
      <c r="FR270" s="581"/>
      <c r="FS270" s="581"/>
      <c r="FT270" s="581"/>
      <c r="FU270" s="581"/>
      <c r="FV270" s="581"/>
      <c r="FW270" s="581"/>
      <c r="FX270" s="581"/>
      <c r="FY270" s="581"/>
      <c r="FZ270" s="581"/>
      <c r="GA270" s="581"/>
      <c r="GB270" s="581"/>
      <c r="GC270" s="581"/>
      <c r="GD270" s="581"/>
      <c r="GE270" s="581"/>
      <c r="GF270" s="581"/>
      <c r="GG270" s="581"/>
      <c r="GH270" s="581"/>
      <c r="GI270" s="581"/>
      <c r="GJ270" s="581"/>
      <c r="GK270" s="581"/>
      <c r="GL270" s="581"/>
      <c r="GM270" s="581"/>
      <c r="GN270" s="581"/>
      <c r="GO270" s="581"/>
      <c r="GP270" s="581"/>
      <c r="GQ270" s="581"/>
      <c r="GR270" s="581"/>
      <c r="GS270" s="581"/>
      <c r="GT270" s="581"/>
      <c r="GU270" s="581"/>
      <c r="GV270" s="581"/>
      <c r="GW270" s="581"/>
      <c r="GX270" s="581"/>
      <c r="GY270" s="581"/>
      <c r="GZ270" s="581"/>
      <c r="HA270" s="581"/>
      <c r="HB270" s="581"/>
      <c r="HC270" s="581"/>
      <c r="HD270" s="581"/>
      <c r="HE270" s="581"/>
      <c r="HF270" s="581"/>
      <c r="HG270" s="581"/>
      <c r="HH270" s="581"/>
      <c r="HI270" s="581"/>
      <c r="HJ270" s="581"/>
      <c r="HK270" s="581"/>
      <c r="HL270" s="581"/>
      <c r="HM270" s="581"/>
      <c r="HN270" s="581"/>
      <c r="HO270" s="581"/>
      <c r="HP270" s="581"/>
      <c r="HQ270" s="581"/>
      <c r="HR270" s="581"/>
      <c r="HS270" s="581"/>
      <c r="HT270" s="581"/>
      <c r="HU270" s="581"/>
      <c r="HV270" s="581"/>
      <c r="HW270" s="581"/>
      <c r="HX270" s="581"/>
      <c r="HY270" s="581"/>
      <c r="HZ270" s="581"/>
      <c r="IA270" s="581"/>
      <c r="IB270" s="581"/>
      <c r="IC270" s="581"/>
      <c r="ID270" s="581"/>
      <c r="IE270" s="581"/>
      <c r="IF270" s="581"/>
      <c r="IG270" s="581"/>
      <c r="IH270" s="581"/>
      <c r="II270" s="581"/>
      <c r="IJ270" s="581"/>
      <c r="IK270" s="581"/>
      <c r="IL270" s="581"/>
      <c r="IM270" s="581"/>
      <c r="IN270" s="581"/>
      <c r="IO270" s="581"/>
      <c r="IP270" s="581"/>
      <c r="IQ270" s="581"/>
      <c r="IR270" s="581"/>
      <c r="IS270" s="581"/>
      <c r="IT270" s="581"/>
      <c r="IU270" s="581"/>
      <c r="IV270" s="581"/>
      <c r="IW270" s="581"/>
      <c r="IX270" s="581"/>
      <c r="IY270" s="581"/>
      <c r="IZ270" s="581"/>
      <c r="JA270" s="581"/>
      <c r="JB270" s="581"/>
      <c r="JC270" s="581"/>
      <c r="JD270" s="581"/>
      <c r="JE270" s="581"/>
      <c r="JF270" s="581"/>
      <c r="JG270" s="581"/>
      <c r="JH270" s="581"/>
      <c r="JI270" s="581"/>
      <c r="JJ270" s="581"/>
      <c r="JK270" s="581"/>
      <c r="JL270" s="581"/>
      <c r="JM270" s="581"/>
    </row>
    <row r="271" spans="1:273">
      <c r="A271" s="637"/>
      <c r="B271" s="614"/>
      <c r="C271" s="628"/>
      <c r="D271" s="447" t="s">
        <v>50</v>
      </c>
      <c r="E271" s="435"/>
      <c r="F271" s="434"/>
      <c r="G271" s="429"/>
      <c r="H271" s="582"/>
    </row>
    <row r="272" spans="1:273">
      <c r="A272" s="637"/>
      <c r="B272" s="614"/>
      <c r="C272" s="628"/>
      <c r="D272" s="447" t="s">
        <v>51</v>
      </c>
      <c r="E272" s="435"/>
      <c r="F272" s="434"/>
      <c r="G272" s="429"/>
      <c r="H272" s="582"/>
    </row>
    <row r="273" spans="1:273">
      <c r="A273" s="637"/>
      <c r="B273" s="614"/>
      <c r="C273" s="628"/>
      <c r="D273" s="447" t="s">
        <v>52</v>
      </c>
      <c r="E273" s="435"/>
      <c r="F273" s="434"/>
      <c r="G273" s="429"/>
      <c r="H273" s="582"/>
    </row>
    <row r="274" spans="1:273">
      <c r="A274" s="637"/>
      <c r="B274" s="614"/>
      <c r="C274" s="628"/>
      <c r="D274" s="447" t="s">
        <v>53</v>
      </c>
      <c r="E274" s="435"/>
      <c r="F274" s="434"/>
      <c r="G274" s="429"/>
      <c r="H274" s="582"/>
    </row>
    <row r="275" spans="1:273" ht="60.75" customHeight="1">
      <c r="A275" s="437">
        <v>4.2</v>
      </c>
      <c r="B275" s="606"/>
      <c r="C275" s="599"/>
      <c r="D275" s="1190" t="s">
        <v>742</v>
      </c>
      <c r="E275" s="1189"/>
      <c r="F275" s="436"/>
      <c r="G275" s="438"/>
      <c r="H275" s="582"/>
    </row>
    <row r="276" spans="1:273" s="444" customFormat="1">
      <c r="A276" s="636"/>
      <c r="B276" s="610"/>
      <c r="C276" s="624"/>
      <c r="D276" s="447" t="s">
        <v>49</v>
      </c>
      <c r="E276" s="435"/>
      <c r="F276" s="434"/>
      <c r="G276" s="429"/>
      <c r="H276" s="598"/>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1"/>
      <c r="AL276" s="581"/>
      <c r="AM276" s="581"/>
      <c r="AN276" s="581"/>
      <c r="AO276" s="581"/>
      <c r="AP276" s="581"/>
      <c r="AQ276" s="581"/>
      <c r="AR276" s="581"/>
      <c r="AS276" s="581"/>
      <c r="AT276" s="581"/>
      <c r="AU276" s="581"/>
      <c r="AV276" s="581"/>
      <c r="AW276" s="581"/>
      <c r="AX276" s="581"/>
      <c r="AY276" s="581"/>
      <c r="AZ276" s="581"/>
      <c r="BA276" s="581"/>
      <c r="BB276" s="581"/>
      <c r="BC276" s="581"/>
      <c r="BD276" s="581"/>
      <c r="BE276" s="581"/>
      <c r="BF276" s="581"/>
      <c r="BG276" s="581"/>
      <c r="BH276" s="581"/>
      <c r="BI276" s="581"/>
      <c r="BJ276" s="581"/>
      <c r="BK276" s="581"/>
      <c r="BL276" s="581"/>
      <c r="BM276" s="581"/>
      <c r="BN276" s="581"/>
      <c r="BO276" s="581"/>
      <c r="BP276" s="581"/>
      <c r="BQ276" s="581"/>
      <c r="BR276" s="581"/>
      <c r="BS276" s="581"/>
      <c r="BT276" s="581"/>
      <c r="BU276" s="581"/>
      <c r="BV276" s="581"/>
      <c r="BW276" s="581"/>
      <c r="BX276" s="581"/>
      <c r="BY276" s="581"/>
      <c r="BZ276" s="581"/>
      <c r="CA276" s="581"/>
      <c r="CB276" s="581"/>
      <c r="CC276" s="581"/>
      <c r="CD276" s="581"/>
      <c r="CE276" s="581"/>
      <c r="CF276" s="581"/>
      <c r="CG276" s="581"/>
      <c r="CH276" s="581"/>
      <c r="CI276" s="581"/>
      <c r="CJ276" s="581"/>
      <c r="CK276" s="581"/>
      <c r="CL276" s="581"/>
      <c r="CM276" s="581"/>
      <c r="CN276" s="581"/>
      <c r="CO276" s="581"/>
      <c r="CP276" s="581"/>
      <c r="CQ276" s="581"/>
      <c r="CR276" s="581"/>
      <c r="CS276" s="581"/>
      <c r="CT276" s="581"/>
      <c r="CU276" s="581"/>
      <c r="CV276" s="581"/>
      <c r="CW276" s="581"/>
      <c r="CX276" s="581"/>
      <c r="CY276" s="581"/>
      <c r="CZ276" s="581"/>
      <c r="DA276" s="581"/>
      <c r="DB276" s="581"/>
      <c r="DC276" s="581"/>
      <c r="DD276" s="581"/>
      <c r="DE276" s="581"/>
      <c r="DF276" s="581"/>
      <c r="DG276" s="581"/>
      <c r="DH276" s="581"/>
      <c r="DI276" s="581"/>
      <c r="DJ276" s="581"/>
      <c r="DK276" s="581"/>
      <c r="DL276" s="581"/>
      <c r="DM276" s="581"/>
      <c r="DN276" s="581"/>
      <c r="DO276" s="581"/>
      <c r="DP276" s="581"/>
      <c r="DQ276" s="581"/>
      <c r="DR276" s="581"/>
      <c r="DS276" s="581"/>
      <c r="DT276" s="581"/>
      <c r="DU276" s="581"/>
      <c r="DV276" s="581"/>
      <c r="DW276" s="581"/>
      <c r="DX276" s="581"/>
      <c r="DY276" s="581"/>
      <c r="DZ276" s="581"/>
      <c r="EA276" s="581"/>
      <c r="EB276" s="581"/>
      <c r="EC276" s="581"/>
      <c r="ED276" s="581"/>
      <c r="EE276" s="581"/>
      <c r="EF276" s="581"/>
      <c r="EG276" s="581"/>
      <c r="EH276" s="581"/>
      <c r="EI276" s="581"/>
      <c r="EJ276" s="581"/>
      <c r="EK276" s="581"/>
      <c r="EL276" s="581"/>
      <c r="EM276" s="581"/>
      <c r="EN276" s="581"/>
      <c r="EO276" s="581"/>
      <c r="EP276" s="581"/>
      <c r="EQ276" s="581"/>
      <c r="ER276" s="581"/>
      <c r="ES276" s="581"/>
      <c r="ET276" s="581"/>
      <c r="EU276" s="581"/>
      <c r="EV276" s="581"/>
      <c r="EW276" s="581"/>
      <c r="EX276" s="581"/>
      <c r="EY276" s="581"/>
      <c r="EZ276" s="581"/>
      <c r="FA276" s="581"/>
      <c r="FB276" s="581"/>
      <c r="FC276" s="581"/>
      <c r="FD276" s="581"/>
      <c r="FE276" s="581"/>
      <c r="FF276" s="581"/>
      <c r="FG276" s="581"/>
      <c r="FH276" s="581"/>
      <c r="FI276" s="581"/>
      <c r="FJ276" s="581"/>
      <c r="FK276" s="581"/>
      <c r="FL276" s="581"/>
      <c r="FM276" s="581"/>
      <c r="FN276" s="581"/>
      <c r="FO276" s="581"/>
      <c r="FP276" s="581"/>
      <c r="FQ276" s="581"/>
      <c r="FR276" s="581"/>
      <c r="FS276" s="581"/>
      <c r="FT276" s="581"/>
      <c r="FU276" s="581"/>
      <c r="FV276" s="581"/>
      <c r="FW276" s="581"/>
      <c r="FX276" s="581"/>
      <c r="FY276" s="581"/>
      <c r="FZ276" s="581"/>
      <c r="GA276" s="581"/>
      <c r="GB276" s="581"/>
      <c r="GC276" s="581"/>
      <c r="GD276" s="581"/>
      <c r="GE276" s="581"/>
      <c r="GF276" s="581"/>
      <c r="GG276" s="581"/>
      <c r="GH276" s="581"/>
      <c r="GI276" s="581"/>
      <c r="GJ276" s="581"/>
      <c r="GK276" s="581"/>
      <c r="GL276" s="581"/>
      <c r="GM276" s="581"/>
      <c r="GN276" s="581"/>
      <c r="GO276" s="581"/>
      <c r="GP276" s="581"/>
      <c r="GQ276" s="581"/>
      <c r="GR276" s="581"/>
      <c r="GS276" s="581"/>
      <c r="GT276" s="581"/>
      <c r="GU276" s="581"/>
      <c r="GV276" s="581"/>
      <c r="GW276" s="581"/>
      <c r="GX276" s="581"/>
      <c r="GY276" s="581"/>
      <c r="GZ276" s="581"/>
      <c r="HA276" s="581"/>
      <c r="HB276" s="581"/>
      <c r="HC276" s="581"/>
      <c r="HD276" s="581"/>
      <c r="HE276" s="581"/>
      <c r="HF276" s="581"/>
      <c r="HG276" s="581"/>
      <c r="HH276" s="581"/>
      <c r="HI276" s="581"/>
      <c r="HJ276" s="581"/>
      <c r="HK276" s="581"/>
      <c r="HL276" s="581"/>
      <c r="HM276" s="581"/>
      <c r="HN276" s="581"/>
      <c r="HO276" s="581"/>
      <c r="HP276" s="581"/>
      <c r="HQ276" s="581"/>
      <c r="HR276" s="581"/>
      <c r="HS276" s="581"/>
      <c r="HT276" s="581"/>
      <c r="HU276" s="581"/>
      <c r="HV276" s="581"/>
      <c r="HW276" s="581"/>
      <c r="HX276" s="581"/>
      <c r="HY276" s="581"/>
      <c r="HZ276" s="581"/>
      <c r="IA276" s="581"/>
      <c r="IB276" s="581"/>
      <c r="IC276" s="581"/>
      <c r="ID276" s="581"/>
      <c r="IE276" s="581"/>
      <c r="IF276" s="581"/>
      <c r="IG276" s="581"/>
      <c r="IH276" s="581"/>
      <c r="II276" s="581"/>
      <c r="IJ276" s="581"/>
      <c r="IK276" s="581"/>
      <c r="IL276" s="581"/>
      <c r="IM276" s="581"/>
      <c r="IN276" s="581"/>
      <c r="IO276" s="581"/>
      <c r="IP276" s="581"/>
      <c r="IQ276" s="581"/>
      <c r="IR276" s="581"/>
      <c r="IS276" s="581"/>
      <c r="IT276" s="581"/>
      <c r="IU276" s="581"/>
      <c r="IV276" s="581"/>
      <c r="IW276" s="581"/>
      <c r="IX276" s="581"/>
      <c r="IY276" s="581"/>
      <c r="IZ276" s="581"/>
      <c r="JA276" s="581"/>
      <c r="JB276" s="581"/>
      <c r="JC276" s="581"/>
      <c r="JD276" s="581"/>
      <c r="JE276" s="581"/>
      <c r="JF276" s="581"/>
      <c r="JG276" s="581"/>
      <c r="JH276" s="581"/>
      <c r="JI276" s="581"/>
      <c r="JJ276" s="581"/>
      <c r="JK276" s="581"/>
      <c r="JL276" s="581"/>
      <c r="JM276" s="581"/>
    </row>
    <row r="277" spans="1:273">
      <c r="A277" s="637"/>
      <c r="B277" s="614"/>
      <c r="C277" s="628"/>
      <c r="D277" s="447" t="s">
        <v>50</v>
      </c>
      <c r="E277" s="435"/>
      <c r="F277" s="434"/>
      <c r="G277" s="429"/>
      <c r="H277" s="582"/>
    </row>
    <row r="278" spans="1:273">
      <c r="A278" s="637"/>
      <c r="B278" s="614"/>
      <c r="C278" s="628"/>
      <c r="D278" s="447" t="s">
        <v>51</v>
      </c>
      <c r="E278" s="435"/>
      <c r="F278" s="434"/>
      <c r="G278" s="429"/>
      <c r="H278" s="582"/>
    </row>
    <row r="279" spans="1:273">
      <c r="A279" s="637"/>
      <c r="B279" s="614"/>
      <c r="C279" s="628"/>
      <c r="D279" s="447" t="s">
        <v>52</v>
      </c>
      <c r="E279" s="435"/>
      <c r="F279" s="434"/>
      <c r="G279" s="429"/>
      <c r="H279" s="582"/>
    </row>
    <row r="280" spans="1:273">
      <c r="A280" s="637"/>
      <c r="B280" s="614"/>
      <c r="C280" s="628"/>
      <c r="D280" s="447" t="s">
        <v>53</v>
      </c>
      <c r="E280" s="435"/>
      <c r="F280" s="434"/>
      <c r="G280" s="429"/>
      <c r="H280" s="582"/>
    </row>
    <row r="281" spans="1:273" ht="46.5" customHeight="1">
      <c r="A281" s="437">
        <v>4.3</v>
      </c>
      <c r="B281" s="606"/>
      <c r="C281" s="599"/>
      <c r="D281" s="1188" t="s">
        <v>743</v>
      </c>
      <c r="E281" s="1189"/>
      <c r="F281" s="436"/>
      <c r="G281" s="438"/>
      <c r="H281" s="582"/>
    </row>
    <row r="282" spans="1:273" s="444" customFormat="1">
      <c r="A282" s="636"/>
      <c r="B282" s="610"/>
      <c r="C282" s="624"/>
      <c r="D282" s="447" t="s">
        <v>49</v>
      </c>
      <c r="E282" s="435"/>
      <c r="F282" s="434"/>
      <c r="G282" s="429"/>
      <c r="H282" s="598"/>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1"/>
      <c r="AL282" s="581"/>
      <c r="AM282" s="581"/>
      <c r="AN282" s="581"/>
      <c r="AO282" s="581"/>
      <c r="AP282" s="581"/>
      <c r="AQ282" s="581"/>
      <c r="AR282" s="581"/>
      <c r="AS282" s="581"/>
      <c r="AT282" s="581"/>
      <c r="AU282" s="581"/>
      <c r="AV282" s="581"/>
      <c r="AW282" s="581"/>
      <c r="AX282" s="581"/>
      <c r="AY282" s="581"/>
      <c r="AZ282" s="581"/>
      <c r="BA282" s="581"/>
      <c r="BB282" s="581"/>
      <c r="BC282" s="581"/>
      <c r="BD282" s="581"/>
      <c r="BE282" s="581"/>
      <c r="BF282" s="581"/>
      <c r="BG282" s="581"/>
      <c r="BH282" s="581"/>
      <c r="BI282" s="581"/>
      <c r="BJ282" s="581"/>
      <c r="BK282" s="581"/>
      <c r="BL282" s="581"/>
      <c r="BM282" s="581"/>
      <c r="BN282" s="581"/>
      <c r="BO282" s="581"/>
      <c r="BP282" s="581"/>
      <c r="BQ282" s="581"/>
      <c r="BR282" s="581"/>
      <c r="BS282" s="581"/>
      <c r="BT282" s="581"/>
      <c r="BU282" s="581"/>
      <c r="BV282" s="581"/>
      <c r="BW282" s="581"/>
      <c r="BX282" s="581"/>
      <c r="BY282" s="581"/>
      <c r="BZ282" s="581"/>
      <c r="CA282" s="581"/>
      <c r="CB282" s="581"/>
      <c r="CC282" s="581"/>
      <c r="CD282" s="581"/>
      <c r="CE282" s="581"/>
      <c r="CF282" s="581"/>
      <c r="CG282" s="581"/>
      <c r="CH282" s="581"/>
      <c r="CI282" s="581"/>
      <c r="CJ282" s="581"/>
      <c r="CK282" s="581"/>
      <c r="CL282" s="581"/>
      <c r="CM282" s="581"/>
      <c r="CN282" s="581"/>
      <c r="CO282" s="581"/>
      <c r="CP282" s="581"/>
      <c r="CQ282" s="581"/>
      <c r="CR282" s="581"/>
      <c r="CS282" s="581"/>
      <c r="CT282" s="581"/>
      <c r="CU282" s="581"/>
      <c r="CV282" s="581"/>
      <c r="CW282" s="581"/>
      <c r="CX282" s="581"/>
      <c r="CY282" s="581"/>
      <c r="CZ282" s="581"/>
      <c r="DA282" s="581"/>
      <c r="DB282" s="581"/>
      <c r="DC282" s="581"/>
      <c r="DD282" s="581"/>
      <c r="DE282" s="581"/>
      <c r="DF282" s="581"/>
      <c r="DG282" s="581"/>
      <c r="DH282" s="581"/>
      <c r="DI282" s="581"/>
      <c r="DJ282" s="581"/>
      <c r="DK282" s="581"/>
      <c r="DL282" s="581"/>
      <c r="DM282" s="581"/>
      <c r="DN282" s="581"/>
      <c r="DO282" s="581"/>
      <c r="DP282" s="581"/>
      <c r="DQ282" s="581"/>
      <c r="DR282" s="581"/>
      <c r="DS282" s="581"/>
      <c r="DT282" s="581"/>
      <c r="DU282" s="581"/>
      <c r="DV282" s="581"/>
      <c r="DW282" s="581"/>
      <c r="DX282" s="581"/>
      <c r="DY282" s="581"/>
      <c r="DZ282" s="581"/>
      <c r="EA282" s="581"/>
      <c r="EB282" s="581"/>
      <c r="EC282" s="581"/>
      <c r="ED282" s="581"/>
      <c r="EE282" s="581"/>
      <c r="EF282" s="581"/>
      <c r="EG282" s="581"/>
      <c r="EH282" s="581"/>
      <c r="EI282" s="581"/>
      <c r="EJ282" s="581"/>
      <c r="EK282" s="581"/>
      <c r="EL282" s="581"/>
      <c r="EM282" s="581"/>
      <c r="EN282" s="581"/>
      <c r="EO282" s="581"/>
      <c r="EP282" s="581"/>
      <c r="EQ282" s="581"/>
      <c r="ER282" s="581"/>
      <c r="ES282" s="581"/>
      <c r="ET282" s="581"/>
      <c r="EU282" s="581"/>
      <c r="EV282" s="581"/>
      <c r="EW282" s="581"/>
      <c r="EX282" s="581"/>
      <c r="EY282" s="581"/>
      <c r="EZ282" s="581"/>
      <c r="FA282" s="581"/>
      <c r="FB282" s="581"/>
      <c r="FC282" s="581"/>
      <c r="FD282" s="581"/>
      <c r="FE282" s="581"/>
      <c r="FF282" s="581"/>
      <c r="FG282" s="581"/>
      <c r="FH282" s="581"/>
      <c r="FI282" s="581"/>
      <c r="FJ282" s="581"/>
      <c r="FK282" s="581"/>
      <c r="FL282" s="581"/>
      <c r="FM282" s="581"/>
      <c r="FN282" s="581"/>
      <c r="FO282" s="581"/>
      <c r="FP282" s="581"/>
      <c r="FQ282" s="581"/>
      <c r="FR282" s="581"/>
      <c r="FS282" s="581"/>
      <c r="FT282" s="581"/>
      <c r="FU282" s="581"/>
      <c r="FV282" s="581"/>
      <c r="FW282" s="581"/>
      <c r="FX282" s="581"/>
      <c r="FY282" s="581"/>
      <c r="FZ282" s="581"/>
      <c r="GA282" s="581"/>
      <c r="GB282" s="581"/>
      <c r="GC282" s="581"/>
      <c r="GD282" s="581"/>
      <c r="GE282" s="581"/>
      <c r="GF282" s="581"/>
      <c r="GG282" s="581"/>
      <c r="GH282" s="581"/>
      <c r="GI282" s="581"/>
      <c r="GJ282" s="581"/>
      <c r="GK282" s="581"/>
      <c r="GL282" s="581"/>
      <c r="GM282" s="581"/>
      <c r="GN282" s="581"/>
      <c r="GO282" s="581"/>
      <c r="GP282" s="581"/>
      <c r="GQ282" s="581"/>
      <c r="GR282" s="581"/>
      <c r="GS282" s="581"/>
      <c r="GT282" s="581"/>
      <c r="GU282" s="581"/>
      <c r="GV282" s="581"/>
      <c r="GW282" s="581"/>
      <c r="GX282" s="581"/>
      <c r="GY282" s="581"/>
      <c r="GZ282" s="581"/>
      <c r="HA282" s="581"/>
      <c r="HB282" s="581"/>
      <c r="HC282" s="581"/>
      <c r="HD282" s="581"/>
      <c r="HE282" s="581"/>
      <c r="HF282" s="581"/>
      <c r="HG282" s="581"/>
      <c r="HH282" s="581"/>
      <c r="HI282" s="581"/>
      <c r="HJ282" s="581"/>
      <c r="HK282" s="581"/>
      <c r="HL282" s="581"/>
      <c r="HM282" s="581"/>
      <c r="HN282" s="581"/>
      <c r="HO282" s="581"/>
      <c r="HP282" s="581"/>
      <c r="HQ282" s="581"/>
      <c r="HR282" s="581"/>
      <c r="HS282" s="581"/>
      <c r="HT282" s="581"/>
      <c r="HU282" s="581"/>
      <c r="HV282" s="581"/>
      <c r="HW282" s="581"/>
      <c r="HX282" s="581"/>
      <c r="HY282" s="581"/>
      <c r="HZ282" s="581"/>
      <c r="IA282" s="581"/>
      <c r="IB282" s="581"/>
      <c r="IC282" s="581"/>
      <c r="ID282" s="581"/>
      <c r="IE282" s="581"/>
      <c r="IF282" s="581"/>
      <c r="IG282" s="581"/>
      <c r="IH282" s="581"/>
      <c r="II282" s="581"/>
      <c r="IJ282" s="581"/>
      <c r="IK282" s="581"/>
      <c r="IL282" s="581"/>
      <c r="IM282" s="581"/>
      <c r="IN282" s="581"/>
      <c r="IO282" s="581"/>
      <c r="IP282" s="581"/>
      <c r="IQ282" s="581"/>
      <c r="IR282" s="581"/>
      <c r="IS282" s="581"/>
      <c r="IT282" s="581"/>
      <c r="IU282" s="581"/>
      <c r="IV282" s="581"/>
      <c r="IW282" s="581"/>
      <c r="IX282" s="581"/>
      <c r="IY282" s="581"/>
      <c r="IZ282" s="581"/>
      <c r="JA282" s="581"/>
      <c r="JB282" s="581"/>
      <c r="JC282" s="581"/>
      <c r="JD282" s="581"/>
      <c r="JE282" s="581"/>
      <c r="JF282" s="581"/>
      <c r="JG282" s="581"/>
      <c r="JH282" s="581"/>
      <c r="JI282" s="581"/>
      <c r="JJ282" s="581"/>
      <c r="JK282" s="581"/>
      <c r="JL282" s="581"/>
      <c r="JM282" s="581"/>
    </row>
    <row r="283" spans="1:273">
      <c r="A283" s="637"/>
      <c r="B283" s="614"/>
      <c r="C283" s="628"/>
      <c r="D283" s="447" t="s">
        <v>50</v>
      </c>
      <c r="E283" s="435"/>
      <c r="F283" s="434"/>
      <c r="G283" s="429"/>
      <c r="H283" s="582"/>
    </row>
    <row r="284" spans="1:273">
      <c r="A284" s="637"/>
      <c r="B284" s="614"/>
      <c r="C284" s="628"/>
      <c r="D284" s="447" t="s">
        <v>51</v>
      </c>
      <c r="E284" s="435"/>
      <c r="F284" s="434"/>
      <c r="G284" s="429"/>
      <c r="H284" s="582"/>
    </row>
    <row r="285" spans="1:273">
      <c r="A285" s="637"/>
      <c r="B285" s="614"/>
      <c r="C285" s="628"/>
      <c r="D285" s="447" t="s">
        <v>52</v>
      </c>
      <c r="E285" s="435"/>
      <c r="F285" s="434"/>
      <c r="G285" s="429"/>
      <c r="H285" s="582"/>
    </row>
    <row r="286" spans="1:273">
      <c r="A286" s="637"/>
      <c r="B286" s="614"/>
      <c r="C286" s="628"/>
      <c r="D286" s="447" t="s">
        <v>53</v>
      </c>
      <c r="E286" s="435"/>
      <c r="F286" s="434"/>
      <c r="G286" s="429"/>
      <c r="H286" s="582"/>
    </row>
    <row r="287" spans="1:273" ht="60" customHeight="1">
      <c r="A287" s="437">
        <v>4.4000000000000004</v>
      </c>
      <c r="B287" s="606"/>
      <c r="C287" s="599"/>
      <c r="D287" s="1188" t="s">
        <v>744</v>
      </c>
      <c r="E287" s="1189"/>
      <c r="F287" s="436"/>
      <c r="G287" s="438"/>
      <c r="H287" s="582"/>
    </row>
    <row r="288" spans="1:273" s="444" customFormat="1">
      <c r="A288" s="636"/>
      <c r="B288" s="610"/>
      <c r="C288" s="624"/>
      <c r="D288" s="447" t="s">
        <v>49</v>
      </c>
      <c r="E288" s="435"/>
      <c r="F288" s="434"/>
      <c r="G288" s="429"/>
      <c r="H288" s="598"/>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1"/>
      <c r="AL288" s="581"/>
      <c r="AM288" s="581"/>
      <c r="AN288" s="581"/>
      <c r="AO288" s="581"/>
      <c r="AP288" s="581"/>
      <c r="AQ288" s="581"/>
      <c r="AR288" s="581"/>
      <c r="AS288" s="581"/>
      <c r="AT288" s="581"/>
      <c r="AU288" s="581"/>
      <c r="AV288" s="581"/>
      <c r="AW288" s="581"/>
      <c r="AX288" s="581"/>
      <c r="AY288" s="581"/>
      <c r="AZ288" s="581"/>
      <c r="BA288" s="581"/>
      <c r="BB288" s="581"/>
      <c r="BC288" s="581"/>
      <c r="BD288" s="581"/>
      <c r="BE288" s="581"/>
      <c r="BF288" s="581"/>
      <c r="BG288" s="581"/>
      <c r="BH288" s="581"/>
      <c r="BI288" s="581"/>
      <c r="BJ288" s="581"/>
      <c r="BK288" s="581"/>
      <c r="BL288" s="581"/>
      <c r="BM288" s="581"/>
      <c r="BN288" s="581"/>
      <c r="BO288" s="581"/>
      <c r="BP288" s="581"/>
      <c r="BQ288" s="581"/>
      <c r="BR288" s="581"/>
      <c r="BS288" s="581"/>
      <c r="BT288" s="581"/>
      <c r="BU288" s="581"/>
      <c r="BV288" s="581"/>
      <c r="BW288" s="581"/>
      <c r="BX288" s="581"/>
      <c r="BY288" s="581"/>
      <c r="BZ288" s="581"/>
      <c r="CA288" s="581"/>
      <c r="CB288" s="581"/>
      <c r="CC288" s="581"/>
      <c r="CD288" s="581"/>
      <c r="CE288" s="581"/>
      <c r="CF288" s="581"/>
      <c r="CG288" s="581"/>
      <c r="CH288" s="581"/>
      <c r="CI288" s="581"/>
      <c r="CJ288" s="581"/>
      <c r="CK288" s="581"/>
      <c r="CL288" s="581"/>
      <c r="CM288" s="581"/>
      <c r="CN288" s="581"/>
      <c r="CO288" s="581"/>
      <c r="CP288" s="581"/>
      <c r="CQ288" s="581"/>
      <c r="CR288" s="581"/>
      <c r="CS288" s="581"/>
      <c r="CT288" s="581"/>
      <c r="CU288" s="581"/>
      <c r="CV288" s="581"/>
      <c r="CW288" s="581"/>
      <c r="CX288" s="581"/>
      <c r="CY288" s="581"/>
      <c r="CZ288" s="581"/>
      <c r="DA288" s="581"/>
      <c r="DB288" s="581"/>
      <c r="DC288" s="581"/>
      <c r="DD288" s="581"/>
      <c r="DE288" s="581"/>
      <c r="DF288" s="581"/>
      <c r="DG288" s="581"/>
      <c r="DH288" s="581"/>
      <c r="DI288" s="581"/>
      <c r="DJ288" s="581"/>
      <c r="DK288" s="581"/>
      <c r="DL288" s="581"/>
      <c r="DM288" s="581"/>
      <c r="DN288" s="581"/>
      <c r="DO288" s="581"/>
      <c r="DP288" s="581"/>
      <c r="DQ288" s="581"/>
      <c r="DR288" s="581"/>
      <c r="DS288" s="581"/>
      <c r="DT288" s="581"/>
      <c r="DU288" s="581"/>
      <c r="DV288" s="581"/>
      <c r="DW288" s="581"/>
      <c r="DX288" s="581"/>
      <c r="DY288" s="581"/>
      <c r="DZ288" s="581"/>
      <c r="EA288" s="581"/>
      <c r="EB288" s="581"/>
      <c r="EC288" s="581"/>
      <c r="ED288" s="581"/>
      <c r="EE288" s="581"/>
      <c r="EF288" s="581"/>
      <c r="EG288" s="581"/>
      <c r="EH288" s="581"/>
      <c r="EI288" s="581"/>
      <c r="EJ288" s="581"/>
      <c r="EK288" s="581"/>
      <c r="EL288" s="581"/>
      <c r="EM288" s="581"/>
      <c r="EN288" s="581"/>
      <c r="EO288" s="581"/>
      <c r="EP288" s="581"/>
      <c r="EQ288" s="581"/>
      <c r="ER288" s="581"/>
      <c r="ES288" s="581"/>
      <c r="ET288" s="581"/>
      <c r="EU288" s="581"/>
      <c r="EV288" s="581"/>
      <c r="EW288" s="581"/>
      <c r="EX288" s="581"/>
      <c r="EY288" s="581"/>
      <c r="EZ288" s="581"/>
      <c r="FA288" s="581"/>
      <c r="FB288" s="581"/>
      <c r="FC288" s="581"/>
      <c r="FD288" s="581"/>
      <c r="FE288" s="581"/>
      <c r="FF288" s="581"/>
      <c r="FG288" s="581"/>
      <c r="FH288" s="581"/>
      <c r="FI288" s="581"/>
      <c r="FJ288" s="581"/>
      <c r="FK288" s="581"/>
      <c r="FL288" s="581"/>
      <c r="FM288" s="581"/>
      <c r="FN288" s="581"/>
      <c r="FO288" s="581"/>
      <c r="FP288" s="581"/>
      <c r="FQ288" s="581"/>
      <c r="FR288" s="581"/>
      <c r="FS288" s="581"/>
      <c r="FT288" s="581"/>
      <c r="FU288" s="581"/>
      <c r="FV288" s="581"/>
      <c r="FW288" s="581"/>
      <c r="FX288" s="581"/>
      <c r="FY288" s="581"/>
      <c r="FZ288" s="581"/>
      <c r="GA288" s="581"/>
      <c r="GB288" s="581"/>
      <c r="GC288" s="581"/>
      <c r="GD288" s="581"/>
      <c r="GE288" s="581"/>
      <c r="GF288" s="581"/>
      <c r="GG288" s="581"/>
      <c r="GH288" s="581"/>
      <c r="GI288" s="581"/>
      <c r="GJ288" s="581"/>
      <c r="GK288" s="581"/>
      <c r="GL288" s="581"/>
      <c r="GM288" s="581"/>
      <c r="GN288" s="581"/>
      <c r="GO288" s="581"/>
      <c r="GP288" s="581"/>
      <c r="GQ288" s="581"/>
      <c r="GR288" s="581"/>
      <c r="GS288" s="581"/>
      <c r="GT288" s="581"/>
      <c r="GU288" s="581"/>
      <c r="GV288" s="581"/>
      <c r="GW288" s="581"/>
      <c r="GX288" s="581"/>
      <c r="GY288" s="581"/>
      <c r="GZ288" s="581"/>
      <c r="HA288" s="581"/>
      <c r="HB288" s="581"/>
      <c r="HC288" s="581"/>
      <c r="HD288" s="581"/>
      <c r="HE288" s="581"/>
      <c r="HF288" s="581"/>
      <c r="HG288" s="581"/>
      <c r="HH288" s="581"/>
      <c r="HI288" s="581"/>
      <c r="HJ288" s="581"/>
      <c r="HK288" s="581"/>
      <c r="HL288" s="581"/>
      <c r="HM288" s="581"/>
      <c r="HN288" s="581"/>
      <c r="HO288" s="581"/>
      <c r="HP288" s="581"/>
      <c r="HQ288" s="581"/>
      <c r="HR288" s="581"/>
      <c r="HS288" s="581"/>
      <c r="HT288" s="581"/>
      <c r="HU288" s="581"/>
      <c r="HV288" s="581"/>
      <c r="HW288" s="581"/>
      <c r="HX288" s="581"/>
      <c r="HY288" s="581"/>
      <c r="HZ288" s="581"/>
      <c r="IA288" s="581"/>
      <c r="IB288" s="581"/>
      <c r="IC288" s="581"/>
      <c r="ID288" s="581"/>
      <c r="IE288" s="581"/>
      <c r="IF288" s="581"/>
      <c r="IG288" s="581"/>
      <c r="IH288" s="581"/>
      <c r="II288" s="581"/>
      <c r="IJ288" s="581"/>
      <c r="IK288" s="581"/>
      <c r="IL288" s="581"/>
      <c r="IM288" s="581"/>
      <c r="IN288" s="581"/>
      <c r="IO288" s="581"/>
      <c r="IP288" s="581"/>
      <c r="IQ288" s="581"/>
      <c r="IR288" s="581"/>
      <c r="IS288" s="581"/>
      <c r="IT288" s="581"/>
      <c r="IU288" s="581"/>
      <c r="IV288" s="581"/>
      <c r="IW288" s="581"/>
      <c r="IX288" s="581"/>
      <c r="IY288" s="581"/>
      <c r="IZ288" s="581"/>
      <c r="JA288" s="581"/>
      <c r="JB288" s="581"/>
      <c r="JC288" s="581"/>
      <c r="JD288" s="581"/>
      <c r="JE288" s="581"/>
      <c r="JF288" s="581"/>
      <c r="JG288" s="581"/>
      <c r="JH288" s="581"/>
      <c r="JI288" s="581"/>
      <c r="JJ288" s="581"/>
      <c r="JK288" s="581"/>
      <c r="JL288" s="581"/>
      <c r="JM288" s="581"/>
    </row>
    <row r="289" spans="1:273">
      <c r="A289" s="637"/>
      <c r="B289" s="614"/>
      <c r="C289" s="628"/>
      <c r="D289" s="447" t="s">
        <v>50</v>
      </c>
      <c r="E289" s="435"/>
      <c r="F289" s="434"/>
      <c r="G289" s="429"/>
      <c r="H289" s="582"/>
    </row>
    <row r="290" spans="1:273">
      <c r="A290" s="637"/>
      <c r="B290" s="614"/>
      <c r="C290" s="628"/>
      <c r="D290" s="447" t="s">
        <v>51</v>
      </c>
      <c r="E290" s="435"/>
      <c r="F290" s="434"/>
      <c r="G290" s="429"/>
      <c r="H290" s="582"/>
    </row>
    <row r="291" spans="1:273">
      <c r="A291" s="637"/>
      <c r="B291" s="614"/>
      <c r="C291" s="628"/>
      <c r="D291" s="447" t="s">
        <v>52</v>
      </c>
      <c r="E291" s="435"/>
      <c r="F291" s="434"/>
      <c r="G291" s="429"/>
      <c r="H291" s="582"/>
    </row>
    <row r="292" spans="1:273">
      <c r="A292" s="637"/>
      <c r="B292" s="614"/>
      <c r="C292" s="628"/>
      <c r="D292" s="447" t="s">
        <v>53</v>
      </c>
      <c r="E292" s="435"/>
      <c r="F292" s="434"/>
      <c r="G292" s="429"/>
      <c r="H292" s="582"/>
    </row>
    <row r="293" spans="1:273" s="444" customFormat="1" ht="15.75" customHeight="1">
      <c r="A293" s="437">
        <v>4.5</v>
      </c>
      <c r="B293" s="606"/>
      <c r="C293" s="599"/>
      <c r="D293" s="1188" t="s">
        <v>745</v>
      </c>
      <c r="E293" s="1189"/>
      <c r="F293" s="436"/>
      <c r="G293" s="438"/>
      <c r="H293" s="598"/>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1"/>
      <c r="AY293" s="581"/>
      <c r="AZ293" s="581"/>
      <c r="BA293" s="581"/>
      <c r="BB293" s="581"/>
      <c r="BC293" s="581"/>
      <c r="BD293" s="581"/>
      <c r="BE293" s="581"/>
      <c r="BF293" s="581"/>
      <c r="BG293" s="581"/>
      <c r="BH293" s="581"/>
      <c r="BI293" s="581"/>
      <c r="BJ293" s="581"/>
      <c r="BK293" s="581"/>
      <c r="BL293" s="581"/>
      <c r="BM293" s="581"/>
      <c r="BN293" s="581"/>
      <c r="BO293" s="581"/>
      <c r="BP293" s="581"/>
      <c r="BQ293" s="581"/>
      <c r="BR293" s="581"/>
      <c r="BS293" s="581"/>
      <c r="BT293" s="581"/>
      <c r="BU293" s="581"/>
      <c r="BV293" s="581"/>
      <c r="BW293" s="581"/>
      <c r="BX293" s="581"/>
      <c r="BY293" s="581"/>
      <c r="BZ293" s="581"/>
      <c r="CA293" s="581"/>
      <c r="CB293" s="581"/>
      <c r="CC293" s="581"/>
      <c r="CD293" s="581"/>
      <c r="CE293" s="581"/>
      <c r="CF293" s="581"/>
      <c r="CG293" s="581"/>
      <c r="CH293" s="581"/>
      <c r="CI293" s="581"/>
      <c r="CJ293" s="581"/>
      <c r="CK293" s="581"/>
      <c r="CL293" s="581"/>
      <c r="CM293" s="581"/>
      <c r="CN293" s="581"/>
      <c r="CO293" s="581"/>
      <c r="CP293" s="581"/>
      <c r="CQ293" s="581"/>
      <c r="CR293" s="581"/>
      <c r="CS293" s="581"/>
      <c r="CT293" s="581"/>
      <c r="CU293" s="581"/>
      <c r="CV293" s="581"/>
      <c r="CW293" s="581"/>
      <c r="CX293" s="581"/>
      <c r="CY293" s="581"/>
      <c r="CZ293" s="581"/>
      <c r="DA293" s="581"/>
      <c r="DB293" s="581"/>
      <c r="DC293" s="581"/>
      <c r="DD293" s="581"/>
      <c r="DE293" s="581"/>
      <c r="DF293" s="581"/>
      <c r="DG293" s="581"/>
      <c r="DH293" s="581"/>
      <c r="DI293" s="581"/>
      <c r="DJ293" s="581"/>
      <c r="DK293" s="581"/>
      <c r="DL293" s="581"/>
      <c r="DM293" s="581"/>
      <c r="DN293" s="581"/>
      <c r="DO293" s="581"/>
      <c r="DP293" s="581"/>
      <c r="DQ293" s="581"/>
      <c r="DR293" s="581"/>
      <c r="DS293" s="581"/>
      <c r="DT293" s="581"/>
      <c r="DU293" s="581"/>
      <c r="DV293" s="581"/>
      <c r="DW293" s="581"/>
      <c r="DX293" s="581"/>
      <c r="DY293" s="581"/>
      <c r="DZ293" s="581"/>
      <c r="EA293" s="581"/>
      <c r="EB293" s="581"/>
      <c r="EC293" s="581"/>
      <c r="ED293" s="581"/>
      <c r="EE293" s="581"/>
      <c r="EF293" s="581"/>
      <c r="EG293" s="581"/>
      <c r="EH293" s="581"/>
      <c r="EI293" s="581"/>
      <c r="EJ293" s="581"/>
      <c r="EK293" s="581"/>
      <c r="EL293" s="581"/>
      <c r="EM293" s="581"/>
      <c r="EN293" s="581"/>
      <c r="EO293" s="581"/>
      <c r="EP293" s="581"/>
      <c r="EQ293" s="581"/>
      <c r="ER293" s="581"/>
      <c r="ES293" s="581"/>
      <c r="ET293" s="581"/>
      <c r="EU293" s="581"/>
      <c r="EV293" s="581"/>
      <c r="EW293" s="581"/>
      <c r="EX293" s="581"/>
      <c r="EY293" s="581"/>
      <c r="EZ293" s="581"/>
      <c r="FA293" s="581"/>
      <c r="FB293" s="581"/>
      <c r="FC293" s="581"/>
      <c r="FD293" s="581"/>
      <c r="FE293" s="581"/>
      <c r="FF293" s="581"/>
      <c r="FG293" s="581"/>
      <c r="FH293" s="581"/>
      <c r="FI293" s="581"/>
      <c r="FJ293" s="581"/>
      <c r="FK293" s="581"/>
      <c r="FL293" s="581"/>
      <c r="FM293" s="581"/>
      <c r="FN293" s="581"/>
      <c r="FO293" s="581"/>
      <c r="FP293" s="581"/>
      <c r="FQ293" s="581"/>
      <c r="FR293" s="581"/>
      <c r="FS293" s="581"/>
      <c r="FT293" s="581"/>
      <c r="FU293" s="581"/>
      <c r="FV293" s="581"/>
      <c r="FW293" s="581"/>
      <c r="FX293" s="581"/>
      <c r="FY293" s="581"/>
      <c r="FZ293" s="581"/>
      <c r="GA293" s="581"/>
      <c r="GB293" s="581"/>
      <c r="GC293" s="581"/>
      <c r="GD293" s="581"/>
      <c r="GE293" s="581"/>
      <c r="GF293" s="581"/>
      <c r="GG293" s="581"/>
      <c r="GH293" s="581"/>
      <c r="GI293" s="581"/>
      <c r="GJ293" s="581"/>
      <c r="GK293" s="581"/>
      <c r="GL293" s="581"/>
      <c r="GM293" s="581"/>
      <c r="GN293" s="581"/>
      <c r="GO293" s="581"/>
      <c r="GP293" s="581"/>
      <c r="GQ293" s="581"/>
      <c r="GR293" s="581"/>
      <c r="GS293" s="581"/>
      <c r="GT293" s="581"/>
      <c r="GU293" s="581"/>
      <c r="GV293" s="581"/>
      <c r="GW293" s="581"/>
      <c r="GX293" s="581"/>
      <c r="GY293" s="581"/>
      <c r="GZ293" s="581"/>
      <c r="HA293" s="581"/>
      <c r="HB293" s="581"/>
      <c r="HC293" s="581"/>
      <c r="HD293" s="581"/>
      <c r="HE293" s="581"/>
      <c r="HF293" s="581"/>
      <c r="HG293" s="581"/>
      <c r="HH293" s="581"/>
      <c r="HI293" s="581"/>
      <c r="HJ293" s="581"/>
      <c r="HK293" s="581"/>
      <c r="HL293" s="581"/>
      <c r="HM293" s="581"/>
      <c r="HN293" s="581"/>
      <c r="HO293" s="581"/>
      <c r="HP293" s="581"/>
      <c r="HQ293" s="581"/>
      <c r="HR293" s="581"/>
      <c r="HS293" s="581"/>
      <c r="HT293" s="581"/>
      <c r="HU293" s="581"/>
      <c r="HV293" s="581"/>
      <c r="HW293" s="581"/>
      <c r="HX293" s="581"/>
      <c r="HY293" s="581"/>
      <c r="HZ293" s="581"/>
      <c r="IA293" s="581"/>
      <c r="IB293" s="581"/>
      <c r="IC293" s="581"/>
      <c r="ID293" s="581"/>
      <c r="IE293" s="581"/>
      <c r="IF293" s="581"/>
      <c r="IG293" s="581"/>
      <c r="IH293" s="581"/>
      <c r="II293" s="581"/>
      <c r="IJ293" s="581"/>
      <c r="IK293" s="581"/>
      <c r="IL293" s="581"/>
      <c r="IM293" s="581"/>
      <c r="IN293" s="581"/>
      <c r="IO293" s="581"/>
      <c r="IP293" s="581"/>
      <c r="IQ293" s="581"/>
      <c r="IR293" s="581"/>
      <c r="IS293" s="581"/>
      <c r="IT293" s="581"/>
      <c r="IU293" s="581"/>
      <c r="IV293" s="581"/>
      <c r="IW293" s="581"/>
      <c r="IX293" s="581"/>
      <c r="IY293" s="581"/>
      <c r="IZ293" s="581"/>
      <c r="JA293" s="581"/>
      <c r="JB293" s="581"/>
      <c r="JC293" s="581"/>
      <c r="JD293" s="581"/>
      <c r="JE293" s="581"/>
      <c r="JF293" s="581"/>
      <c r="JG293" s="581"/>
      <c r="JH293" s="581"/>
      <c r="JI293" s="581"/>
      <c r="JJ293" s="581"/>
      <c r="JK293" s="581"/>
      <c r="JL293" s="581"/>
      <c r="JM293" s="581"/>
    </row>
    <row r="294" spans="1:273" ht="22.5" customHeight="1">
      <c r="A294" s="636"/>
      <c r="B294" s="610"/>
      <c r="C294" s="624"/>
      <c r="D294" s="447" t="s">
        <v>49</v>
      </c>
      <c r="E294" s="435"/>
      <c r="F294" s="434"/>
      <c r="G294" s="429"/>
      <c r="H294" s="582"/>
    </row>
    <row r="295" spans="1:273" s="444" customFormat="1">
      <c r="A295" s="637"/>
      <c r="B295" s="614"/>
      <c r="C295" s="628"/>
      <c r="D295" s="447" t="s">
        <v>50</v>
      </c>
      <c r="E295" s="435"/>
      <c r="F295" s="434"/>
      <c r="G295" s="429"/>
      <c r="H295" s="598"/>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1"/>
      <c r="AL295" s="581"/>
      <c r="AM295" s="581"/>
      <c r="AN295" s="581"/>
      <c r="AO295" s="581"/>
      <c r="AP295" s="581"/>
      <c r="AQ295" s="581"/>
      <c r="AR295" s="581"/>
      <c r="AS295" s="581"/>
      <c r="AT295" s="581"/>
      <c r="AU295" s="581"/>
      <c r="AV295" s="581"/>
      <c r="AW295" s="581"/>
      <c r="AX295" s="581"/>
      <c r="AY295" s="581"/>
      <c r="AZ295" s="581"/>
      <c r="BA295" s="581"/>
      <c r="BB295" s="581"/>
      <c r="BC295" s="581"/>
      <c r="BD295" s="581"/>
      <c r="BE295" s="581"/>
      <c r="BF295" s="581"/>
      <c r="BG295" s="581"/>
      <c r="BH295" s="581"/>
      <c r="BI295" s="581"/>
      <c r="BJ295" s="581"/>
      <c r="BK295" s="581"/>
      <c r="BL295" s="581"/>
      <c r="BM295" s="581"/>
      <c r="BN295" s="581"/>
      <c r="BO295" s="581"/>
      <c r="BP295" s="581"/>
      <c r="BQ295" s="581"/>
      <c r="BR295" s="581"/>
      <c r="BS295" s="581"/>
      <c r="BT295" s="581"/>
      <c r="BU295" s="581"/>
      <c r="BV295" s="581"/>
      <c r="BW295" s="581"/>
      <c r="BX295" s="581"/>
      <c r="BY295" s="581"/>
      <c r="BZ295" s="581"/>
      <c r="CA295" s="581"/>
      <c r="CB295" s="581"/>
      <c r="CC295" s="581"/>
      <c r="CD295" s="581"/>
      <c r="CE295" s="581"/>
      <c r="CF295" s="581"/>
      <c r="CG295" s="581"/>
      <c r="CH295" s="581"/>
      <c r="CI295" s="581"/>
      <c r="CJ295" s="581"/>
      <c r="CK295" s="581"/>
      <c r="CL295" s="581"/>
      <c r="CM295" s="581"/>
      <c r="CN295" s="581"/>
      <c r="CO295" s="581"/>
      <c r="CP295" s="581"/>
      <c r="CQ295" s="581"/>
      <c r="CR295" s="581"/>
      <c r="CS295" s="581"/>
      <c r="CT295" s="581"/>
      <c r="CU295" s="581"/>
      <c r="CV295" s="581"/>
      <c r="CW295" s="581"/>
      <c r="CX295" s="581"/>
      <c r="CY295" s="581"/>
      <c r="CZ295" s="581"/>
      <c r="DA295" s="581"/>
      <c r="DB295" s="581"/>
      <c r="DC295" s="581"/>
      <c r="DD295" s="581"/>
      <c r="DE295" s="581"/>
      <c r="DF295" s="581"/>
      <c r="DG295" s="581"/>
      <c r="DH295" s="581"/>
      <c r="DI295" s="581"/>
      <c r="DJ295" s="581"/>
      <c r="DK295" s="581"/>
      <c r="DL295" s="581"/>
      <c r="DM295" s="581"/>
      <c r="DN295" s="581"/>
      <c r="DO295" s="581"/>
      <c r="DP295" s="581"/>
      <c r="DQ295" s="581"/>
      <c r="DR295" s="581"/>
      <c r="DS295" s="581"/>
      <c r="DT295" s="581"/>
      <c r="DU295" s="581"/>
      <c r="DV295" s="581"/>
      <c r="DW295" s="581"/>
      <c r="DX295" s="581"/>
      <c r="DY295" s="581"/>
      <c r="DZ295" s="581"/>
      <c r="EA295" s="581"/>
      <c r="EB295" s="581"/>
      <c r="EC295" s="581"/>
      <c r="ED295" s="581"/>
      <c r="EE295" s="581"/>
      <c r="EF295" s="581"/>
      <c r="EG295" s="581"/>
      <c r="EH295" s="581"/>
      <c r="EI295" s="581"/>
      <c r="EJ295" s="581"/>
      <c r="EK295" s="581"/>
      <c r="EL295" s="581"/>
      <c r="EM295" s="581"/>
      <c r="EN295" s="581"/>
      <c r="EO295" s="581"/>
      <c r="EP295" s="581"/>
      <c r="EQ295" s="581"/>
      <c r="ER295" s="581"/>
      <c r="ES295" s="581"/>
      <c r="ET295" s="581"/>
      <c r="EU295" s="581"/>
      <c r="EV295" s="581"/>
      <c r="EW295" s="581"/>
      <c r="EX295" s="581"/>
      <c r="EY295" s="581"/>
      <c r="EZ295" s="581"/>
      <c r="FA295" s="581"/>
      <c r="FB295" s="581"/>
      <c r="FC295" s="581"/>
      <c r="FD295" s="581"/>
      <c r="FE295" s="581"/>
      <c r="FF295" s="581"/>
      <c r="FG295" s="581"/>
      <c r="FH295" s="581"/>
      <c r="FI295" s="581"/>
      <c r="FJ295" s="581"/>
      <c r="FK295" s="581"/>
      <c r="FL295" s="581"/>
      <c r="FM295" s="581"/>
      <c r="FN295" s="581"/>
      <c r="FO295" s="581"/>
      <c r="FP295" s="581"/>
      <c r="FQ295" s="581"/>
      <c r="FR295" s="581"/>
      <c r="FS295" s="581"/>
      <c r="FT295" s="581"/>
      <c r="FU295" s="581"/>
      <c r="FV295" s="581"/>
      <c r="FW295" s="581"/>
      <c r="FX295" s="581"/>
      <c r="FY295" s="581"/>
      <c r="FZ295" s="581"/>
      <c r="GA295" s="581"/>
      <c r="GB295" s="581"/>
      <c r="GC295" s="581"/>
      <c r="GD295" s="581"/>
      <c r="GE295" s="581"/>
      <c r="GF295" s="581"/>
      <c r="GG295" s="581"/>
      <c r="GH295" s="581"/>
      <c r="GI295" s="581"/>
      <c r="GJ295" s="581"/>
      <c r="GK295" s="581"/>
      <c r="GL295" s="581"/>
      <c r="GM295" s="581"/>
      <c r="GN295" s="581"/>
      <c r="GO295" s="581"/>
      <c r="GP295" s="581"/>
      <c r="GQ295" s="581"/>
      <c r="GR295" s="581"/>
      <c r="GS295" s="581"/>
      <c r="GT295" s="581"/>
      <c r="GU295" s="581"/>
      <c r="GV295" s="581"/>
      <c r="GW295" s="581"/>
      <c r="GX295" s="581"/>
      <c r="GY295" s="581"/>
      <c r="GZ295" s="581"/>
      <c r="HA295" s="581"/>
      <c r="HB295" s="581"/>
      <c r="HC295" s="581"/>
      <c r="HD295" s="581"/>
      <c r="HE295" s="581"/>
      <c r="HF295" s="581"/>
      <c r="HG295" s="581"/>
      <c r="HH295" s="581"/>
      <c r="HI295" s="581"/>
      <c r="HJ295" s="581"/>
      <c r="HK295" s="581"/>
      <c r="HL295" s="581"/>
      <c r="HM295" s="581"/>
      <c r="HN295" s="581"/>
      <c r="HO295" s="581"/>
      <c r="HP295" s="581"/>
      <c r="HQ295" s="581"/>
      <c r="HR295" s="581"/>
      <c r="HS295" s="581"/>
      <c r="HT295" s="581"/>
      <c r="HU295" s="581"/>
      <c r="HV295" s="581"/>
      <c r="HW295" s="581"/>
      <c r="HX295" s="581"/>
      <c r="HY295" s="581"/>
      <c r="HZ295" s="581"/>
      <c r="IA295" s="581"/>
      <c r="IB295" s="581"/>
      <c r="IC295" s="581"/>
      <c r="ID295" s="581"/>
      <c r="IE295" s="581"/>
      <c r="IF295" s="581"/>
      <c r="IG295" s="581"/>
      <c r="IH295" s="581"/>
      <c r="II295" s="581"/>
      <c r="IJ295" s="581"/>
      <c r="IK295" s="581"/>
      <c r="IL295" s="581"/>
      <c r="IM295" s="581"/>
      <c r="IN295" s="581"/>
      <c r="IO295" s="581"/>
      <c r="IP295" s="581"/>
      <c r="IQ295" s="581"/>
      <c r="IR295" s="581"/>
      <c r="IS295" s="581"/>
      <c r="IT295" s="581"/>
      <c r="IU295" s="581"/>
      <c r="IV295" s="581"/>
      <c r="IW295" s="581"/>
      <c r="IX295" s="581"/>
      <c r="IY295" s="581"/>
      <c r="IZ295" s="581"/>
      <c r="JA295" s="581"/>
      <c r="JB295" s="581"/>
      <c r="JC295" s="581"/>
      <c r="JD295" s="581"/>
      <c r="JE295" s="581"/>
      <c r="JF295" s="581"/>
      <c r="JG295" s="581"/>
      <c r="JH295" s="581"/>
      <c r="JI295" s="581"/>
      <c r="JJ295" s="581"/>
      <c r="JK295" s="581"/>
      <c r="JL295" s="581"/>
      <c r="JM295" s="581"/>
    </row>
    <row r="296" spans="1:273">
      <c r="A296" s="637"/>
      <c r="B296" s="614"/>
      <c r="C296" s="628"/>
      <c r="D296" s="447" t="s">
        <v>51</v>
      </c>
      <c r="E296" s="435"/>
      <c r="F296" s="434"/>
      <c r="G296" s="429"/>
      <c r="H296" s="582"/>
    </row>
    <row r="297" spans="1:273">
      <c r="A297" s="637"/>
      <c r="B297" s="614"/>
      <c r="C297" s="628"/>
      <c r="D297" s="447" t="s">
        <v>52</v>
      </c>
      <c r="E297" s="435"/>
      <c r="F297" s="434"/>
      <c r="G297" s="429"/>
      <c r="H297" s="582"/>
    </row>
    <row r="298" spans="1:273">
      <c r="A298" s="637"/>
      <c r="B298" s="614"/>
      <c r="C298" s="628"/>
      <c r="D298" s="447" t="s">
        <v>53</v>
      </c>
      <c r="E298" s="435"/>
      <c r="F298" s="434"/>
      <c r="G298" s="429"/>
      <c r="H298" s="582"/>
    </row>
    <row r="299" spans="1:273">
      <c r="A299" s="448">
        <v>5</v>
      </c>
      <c r="B299" s="607"/>
      <c r="C299" s="600"/>
      <c r="D299" s="1186" t="s">
        <v>746</v>
      </c>
      <c r="E299" s="1187"/>
      <c r="F299" s="635"/>
      <c r="G299" s="635"/>
      <c r="H299" s="582"/>
    </row>
    <row r="300" spans="1:273" ht="15.75" customHeight="1">
      <c r="A300" s="437">
        <v>5.0999999999999996</v>
      </c>
      <c r="B300" s="608"/>
      <c r="C300" s="601"/>
      <c r="D300" s="1188" t="s">
        <v>747</v>
      </c>
      <c r="E300" s="1189"/>
      <c r="F300" s="436"/>
      <c r="G300" s="438"/>
      <c r="H300" s="582"/>
    </row>
    <row r="301" spans="1:273" s="444" customFormat="1">
      <c r="A301" s="636"/>
      <c r="B301" s="615"/>
      <c r="C301" s="639"/>
      <c r="D301" s="447" t="s">
        <v>49</v>
      </c>
      <c r="E301" s="435"/>
      <c r="F301" s="434"/>
      <c r="G301" s="429"/>
      <c r="H301" s="598"/>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1"/>
      <c r="AL301" s="581"/>
      <c r="AM301" s="581"/>
      <c r="AN301" s="581"/>
      <c r="AO301" s="581"/>
      <c r="AP301" s="581"/>
      <c r="AQ301" s="581"/>
      <c r="AR301" s="581"/>
      <c r="AS301" s="581"/>
      <c r="AT301" s="581"/>
      <c r="AU301" s="581"/>
      <c r="AV301" s="581"/>
      <c r="AW301" s="581"/>
      <c r="AX301" s="581"/>
      <c r="AY301" s="581"/>
      <c r="AZ301" s="581"/>
      <c r="BA301" s="581"/>
      <c r="BB301" s="581"/>
      <c r="BC301" s="581"/>
      <c r="BD301" s="581"/>
      <c r="BE301" s="581"/>
      <c r="BF301" s="581"/>
      <c r="BG301" s="581"/>
      <c r="BH301" s="581"/>
      <c r="BI301" s="581"/>
      <c r="BJ301" s="581"/>
      <c r="BK301" s="581"/>
      <c r="BL301" s="581"/>
      <c r="BM301" s="581"/>
      <c r="BN301" s="581"/>
      <c r="BO301" s="581"/>
      <c r="BP301" s="581"/>
      <c r="BQ301" s="581"/>
      <c r="BR301" s="581"/>
      <c r="BS301" s="581"/>
      <c r="BT301" s="581"/>
      <c r="BU301" s="581"/>
      <c r="BV301" s="581"/>
      <c r="BW301" s="581"/>
      <c r="BX301" s="581"/>
      <c r="BY301" s="581"/>
      <c r="BZ301" s="581"/>
      <c r="CA301" s="581"/>
      <c r="CB301" s="581"/>
      <c r="CC301" s="581"/>
      <c r="CD301" s="581"/>
      <c r="CE301" s="581"/>
      <c r="CF301" s="581"/>
      <c r="CG301" s="581"/>
      <c r="CH301" s="581"/>
      <c r="CI301" s="581"/>
      <c r="CJ301" s="581"/>
      <c r="CK301" s="581"/>
      <c r="CL301" s="581"/>
      <c r="CM301" s="581"/>
      <c r="CN301" s="581"/>
      <c r="CO301" s="581"/>
      <c r="CP301" s="581"/>
      <c r="CQ301" s="581"/>
      <c r="CR301" s="581"/>
      <c r="CS301" s="581"/>
      <c r="CT301" s="581"/>
      <c r="CU301" s="581"/>
      <c r="CV301" s="581"/>
      <c r="CW301" s="581"/>
      <c r="CX301" s="581"/>
      <c r="CY301" s="581"/>
      <c r="CZ301" s="581"/>
      <c r="DA301" s="581"/>
      <c r="DB301" s="581"/>
      <c r="DC301" s="581"/>
      <c r="DD301" s="581"/>
      <c r="DE301" s="581"/>
      <c r="DF301" s="581"/>
      <c r="DG301" s="581"/>
      <c r="DH301" s="581"/>
      <c r="DI301" s="581"/>
      <c r="DJ301" s="581"/>
      <c r="DK301" s="581"/>
      <c r="DL301" s="581"/>
      <c r="DM301" s="581"/>
      <c r="DN301" s="581"/>
      <c r="DO301" s="581"/>
      <c r="DP301" s="581"/>
      <c r="DQ301" s="581"/>
      <c r="DR301" s="581"/>
      <c r="DS301" s="581"/>
      <c r="DT301" s="581"/>
      <c r="DU301" s="581"/>
      <c r="DV301" s="581"/>
      <c r="DW301" s="581"/>
      <c r="DX301" s="581"/>
      <c r="DY301" s="581"/>
      <c r="DZ301" s="581"/>
      <c r="EA301" s="581"/>
      <c r="EB301" s="581"/>
      <c r="EC301" s="581"/>
      <c r="ED301" s="581"/>
      <c r="EE301" s="581"/>
      <c r="EF301" s="581"/>
      <c r="EG301" s="581"/>
      <c r="EH301" s="581"/>
      <c r="EI301" s="581"/>
      <c r="EJ301" s="581"/>
      <c r="EK301" s="581"/>
      <c r="EL301" s="581"/>
      <c r="EM301" s="581"/>
      <c r="EN301" s="581"/>
      <c r="EO301" s="581"/>
      <c r="EP301" s="581"/>
      <c r="EQ301" s="581"/>
      <c r="ER301" s="581"/>
      <c r="ES301" s="581"/>
      <c r="ET301" s="581"/>
      <c r="EU301" s="581"/>
      <c r="EV301" s="581"/>
      <c r="EW301" s="581"/>
      <c r="EX301" s="581"/>
      <c r="EY301" s="581"/>
      <c r="EZ301" s="581"/>
      <c r="FA301" s="581"/>
      <c r="FB301" s="581"/>
      <c r="FC301" s="581"/>
      <c r="FD301" s="581"/>
      <c r="FE301" s="581"/>
      <c r="FF301" s="581"/>
      <c r="FG301" s="581"/>
      <c r="FH301" s="581"/>
      <c r="FI301" s="581"/>
      <c r="FJ301" s="581"/>
      <c r="FK301" s="581"/>
      <c r="FL301" s="581"/>
      <c r="FM301" s="581"/>
      <c r="FN301" s="581"/>
      <c r="FO301" s="581"/>
      <c r="FP301" s="581"/>
      <c r="FQ301" s="581"/>
      <c r="FR301" s="581"/>
      <c r="FS301" s="581"/>
      <c r="FT301" s="581"/>
      <c r="FU301" s="581"/>
      <c r="FV301" s="581"/>
      <c r="FW301" s="581"/>
      <c r="FX301" s="581"/>
      <c r="FY301" s="581"/>
      <c r="FZ301" s="581"/>
      <c r="GA301" s="581"/>
      <c r="GB301" s="581"/>
      <c r="GC301" s="581"/>
      <c r="GD301" s="581"/>
      <c r="GE301" s="581"/>
      <c r="GF301" s="581"/>
      <c r="GG301" s="581"/>
      <c r="GH301" s="581"/>
      <c r="GI301" s="581"/>
      <c r="GJ301" s="581"/>
      <c r="GK301" s="581"/>
      <c r="GL301" s="581"/>
      <c r="GM301" s="581"/>
      <c r="GN301" s="581"/>
      <c r="GO301" s="581"/>
      <c r="GP301" s="581"/>
      <c r="GQ301" s="581"/>
      <c r="GR301" s="581"/>
      <c r="GS301" s="581"/>
      <c r="GT301" s="581"/>
      <c r="GU301" s="581"/>
      <c r="GV301" s="581"/>
      <c r="GW301" s="581"/>
      <c r="GX301" s="581"/>
      <c r="GY301" s="581"/>
      <c r="GZ301" s="581"/>
      <c r="HA301" s="581"/>
      <c r="HB301" s="581"/>
      <c r="HC301" s="581"/>
      <c r="HD301" s="581"/>
      <c r="HE301" s="581"/>
      <c r="HF301" s="581"/>
      <c r="HG301" s="581"/>
      <c r="HH301" s="581"/>
      <c r="HI301" s="581"/>
      <c r="HJ301" s="581"/>
      <c r="HK301" s="581"/>
      <c r="HL301" s="581"/>
      <c r="HM301" s="581"/>
      <c r="HN301" s="581"/>
      <c r="HO301" s="581"/>
      <c r="HP301" s="581"/>
      <c r="HQ301" s="581"/>
      <c r="HR301" s="581"/>
      <c r="HS301" s="581"/>
      <c r="HT301" s="581"/>
      <c r="HU301" s="581"/>
      <c r="HV301" s="581"/>
      <c r="HW301" s="581"/>
      <c r="HX301" s="581"/>
      <c r="HY301" s="581"/>
      <c r="HZ301" s="581"/>
      <c r="IA301" s="581"/>
      <c r="IB301" s="581"/>
      <c r="IC301" s="581"/>
      <c r="ID301" s="581"/>
      <c r="IE301" s="581"/>
      <c r="IF301" s="581"/>
      <c r="IG301" s="581"/>
      <c r="IH301" s="581"/>
      <c r="II301" s="581"/>
      <c r="IJ301" s="581"/>
      <c r="IK301" s="581"/>
      <c r="IL301" s="581"/>
      <c r="IM301" s="581"/>
      <c r="IN301" s="581"/>
      <c r="IO301" s="581"/>
      <c r="IP301" s="581"/>
      <c r="IQ301" s="581"/>
      <c r="IR301" s="581"/>
      <c r="IS301" s="581"/>
      <c r="IT301" s="581"/>
      <c r="IU301" s="581"/>
      <c r="IV301" s="581"/>
      <c r="IW301" s="581"/>
      <c r="IX301" s="581"/>
      <c r="IY301" s="581"/>
      <c r="IZ301" s="581"/>
      <c r="JA301" s="581"/>
      <c r="JB301" s="581"/>
      <c r="JC301" s="581"/>
      <c r="JD301" s="581"/>
      <c r="JE301" s="581"/>
      <c r="JF301" s="581"/>
      <c r="JG301" s="581"/>
      <c r="JH301" s="581"/>
      <c r="JI301" s="581"/>
      <c r="JJ301" s="581"/>
      <c r="JK301" s="581"/>
      <c r="JL301" s="581"/>
      <c r="JM301" s="581"/>
    </row>
    <row r="302" spans="1:273">
      <c r="A302" s="637"/>
      <c r="B302" s="616"/>
      <c r="C302" s="640"/>
      <c r="D302" s="447" t="s">
        <v>50</v>
      </c>
      <c r="E302" s="435"/>
      <c r="F302" s="434"/>
      <c r="G302" s="429"/>
      <c r="H302" s="582"/>
    </row>
    <row r="303" spans="1:273">
      <c r="A303" s="637"/>
      <c r="B303" s="616"/>
      <c r="C303" s="640"/>
      <c r="D303" s="447" t="s">
        <v>51</v>
      </c>
      <c r="E303" s="435"/>
      <c r="F303" s="434"/>
      <c r="G303" s="429"/>
      <c r="H303" s="582"/>
    </row>
    <row r="304" spans="1:273">
      <c r="A304" s="637"/>
      <c r="B304" s="616"/>
      <c r="C304" s="640"/>
      <c r="D304" s="447" t="s">
        <v>52</v>
      </c>
      <c r="E304" s="435"/>
      <c r="F304" s="434"/>
      <c r="G304" s="429"/>
      <c r="H304" s="582"/>
    </row>
    <row r="305" spans="1:273">
      <c r="A305" s="637"/>
      <c r="B305" s="616"/>
      <c r="C305" s="640"/>
      <c r="D305" s="447" t="s">
        <v>53</v>
      </c>
      <c r="E305" s="435"/>
      <c r="F305" s="434"/>
      <c r="G305" s="429"/>
      <c r="H305" s="582"/>
    </row>
    <row r="306" spans="1:273" ht="33.75" customHeight="1">
      <c r="A306" s="437">
        <v>5.2</v>
      </c>
      <c r="B306" s="608"/>
      <c r="C306" s="601"/>
      <c r="D306" s="1188" t="s">
        <v>748</v>
      </c>
      <c r="E306" s="1189"/>
      <c r="F306" s="446"/>
      <c r="G306" s="438"/>
      <c r="H306" s="582"/>
    </row>
    <row r="307" spans="1:273" s="444" customFormat="1">
      <c r="A307" s="636"/>
      <c r="B307" s="615"/>
      <c r="C307" s="639"/>
      <c r="D307" s="447" t="s">
        <v>49</v>
      </c>
      <c r="E307" s="435"/>
      <c r="F307" s="434"/>
      <c r="G307" s="429"/>
      <c r="H307" s="598"/>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1"/>
      <c r="AL307" s="581"/>
      <c r="AM307" s="581"/>
      <c r="AN307" s="581"/>
      <c r="AO307" s="581"/>
      <c r="AP307" s="581"/>
      <c r="AQ307" s="581"/>
      <c r="AR307" s="581"/>
      <c r="AS307" s="581"/>
      <c r="AT307" s="581"/>
      <c r="AU307" s="581"/>
      <c r="AV307" s="581"/>
      <c r="AW307" s="581"/>
      <c r="AX307" s="581"/>
      <c r="AY307" s="581"/>
      <c r="AZ307" s="581"/>
      <c r="BA307" s="581"/>
      <c r="BB307" s="581"/>
      <c r="BC307" s="581"/>
      <c r="BD307" s="581"/>
      <c r="BE307" s="581"/>
      <c r="BF307" s="581"/>
      <c r="BG307" s="581"/>
      <c r="BH307" s="581"/>
      <c r="BI307" s="581"/>
      <c r="BJ307" s="581"/>
      <c r="BK307" s="581"/>
      <c r="BL307" s="581"/>
      <c r="BM307" s="581"/>
      <c r="BN307" s="581"/>
      <c r="BO307" s="581"/>
      <c r="BP307" s="581"/>
      <c r="BQ307" s="581"/>
      <c r="BR307" s="581"/>
      <c r="BS307" s="581"/>
      <c r="BT307" s="581"/>
      <c r="BU307" s="581"/>
      <c r="BV307" s="581"/>
      <c r="BW307" s="581"/>
      <c r="BX307" s="581"/>
      <c r="BY307" s="581"/>
      <c r="BZ307" s="581"/>
      <c r="CA307" s="581"/>
      <c r="CB307" s="581"/>
      <c r="CC307" s="581"/>
      <c r="CD307" s="581"/>
      <c r="CE307" s="581"/>
      <c r="CF307" s="581"/>
      <c r="CG307" s="581"/>
      <c r="CH307" s="581"/>
      <c r="CI307" s="581"/>
      <c r="CJ307" s="581"/>
      <c r="CK307" s="581"/>
      <c r="CL307" s="581"/>
      <c r="CM307" s="581"/>
      <c r="CN307" s="581"/>
      <c r="CO307" s="581"/>
      <c r="CP307" s="581"/>
      <c r="CQ307" s="581"/>
      <c r="CR307" s="581"/>
      <c r="CS307" s="581"/>
      <c r="CT307" s="581"/>
      <c r="CU307" s="581"/>
      <c r="CV307" s="581"/>
      <c r="CW307" s="581"/>
      <c r="CX307" s="581"/>
      <c r="CY307" s="581"/>
      <c r="CZ307" s="581"/>
      <c r="DA307" s="581"/>
      <c r="DB307" s="581"/>
      <c r="DC307" s="581"/>
      <c r="DD307" s="581"/>
      <c r="DE307" s="581"/>
      <c r="DF307" s="581"/>
      <c r="DG307" s="581"/>
      <c r="DH307" s="581"/>
      <c r="DI307" s="581"/>
      <c r="DJ307" s="581"/>
      <c r="DK307" s="581"/>
      <c r="DL307" s="581"/>
      <c r="DM307" s="581"/>
      <c r="DN307" s="581"/>
      <c r="DO307" s="581"/>
      <c r="DP307" s="581"/>
      <c r="DQ307" s="581"/>
      <c r="DR307" s="581"/>
      <c r="DS307" s="581"/>
      <c r="DT307" s="581"/>
      <c r="DU307" s="581"/>
      <c r="DV307" s="581"/>
      <c r="DW307" s="581"/>
      <c r="DX307" s="581"/>
      <c r="DY307" s="581"/>
      <c r="DZ307" s="581"/>
      <c r="EA307" s="581"/>
      <c r="EB307" s="581"/>
      <c r="EC307" s="581"/>
      <c r="ED307" s="581"/>
      <c r="EE307" s="581"/>
      <c r="EF307" s="581"/>
      <c r="EG307" s="581"/>
      <c r="EH307" s="581"/>
      <c r="EI307" s="581"/>
      <c r="EJ307" s="581"/>
      <c r="EK307" s="581"/>
      <c r="EL307" s="581"/>
      <c r="EM307" s="581"/>
      <c r="EN307" s="581"/>
      <c r="EO307" s="581"/>
      <c r="EP307" s="581"/>
      <c r="EQ307" s="581"/>
      <c r="ER307" s="581"/>
      <c r="ES307" s="581"/>
      <c r="ET307" s="581"/>
      <c r="EU307" s="581"/>
      <c r="EV307" s="581"/>
      <c r="EW307" s="581"/>
      <c r="EX307" s="581"/>
      <c r="EY307" s="581"/>
      <c r="EZ307" s="581"/>
      <c r="FA307" s="581"/>
      <c r="FB307" s="581"/>
      <c r="FC307" s="581"/>
      <c r="FD307" s="581"/>
      <c r="FE307" s="581"/>
      <c r="FF307" s="581"/>
      <c r="FG307" s="581"/>
      <c r="FH307" s="581"/>
      <c r="FI307" s="581"/>
      <c r="FJ307" s="581"/>
      <c r="FK307" s="581"/>
      <c r="FL307" s="581"/>
      <c r="FM307" s="581"/>
      <c r="FN307" s="581"/>
      <c r="FO307" s="581"/>
      <c r="FP307" s="581"/>
      <c r="FQ307" s="581"/>
      <c r="FR307" s="581"/>
      <c r="FS307" s="581"/>
      <c r="FT307" s="581"/>
      <c r="FU307" s="581"/>
      <c r="FV307" s="581"/>
      <c r="FW307" s="581"/>
      <c r="FX307" s="581"/>
      <c r="FY307" s="581"/>
      <c r="FZ307" s="581"/>
      <c r="GA307" s="581"/>
      <c r="GB307" s="581"/>
      <c r="GC307" s="581"/>
      <c r="GD307" s="581"/>
      <c r="GE307" s="581"/>
      <c r="GF307" s="581"/>
      <c r="GG307" s="581"/>
      <c r="GH307" s="581"/>
      <c r="GI307" s="581"/>
      <c r="GJ307" s="581"/>
      <c r="GK307" s="581"/>
      <c r="GL307" s="581"/>
      <c r="GM307" s="581"/>
      <c r="GN307" s="581"/>
      <c r="GO307" s="581"/>
      <c r="GP307" s="581"/>
      <c r="GQ307" s="581"/>
      <c r="GR307" s="581"/>
      <c r="GS307" s="581"/>
      <c r="GT307" s="581"/>
      <c r="GU307" s="581"/>
      <c r="GV307" s="581"/>
      <c r="GW307" s="581"/>
      <c r="GX307" s="581"/>
      <c r="GY307" s="581"/>
      <c r="GZ307" s="581"/>
      <c r="HA307" s="581"/>
      <c r="HB307" s="581"/>
      <c r="HC307" s="581"/>
      <c r="HD307" s="581"/>
      <c r="HE307" s="581"/>
      <c r="HF307" s="581"/>
      <c r="HG307" s="581"/>
      <c r="HH307" s="581"/>
      <c r="HI307" s="581"/>
      <c r="HJ307" s="581"/>
      <c r="HK307" s="581"/>
      <c r="HL307" s="581"/>
      <c r="HM307" s="581"/>
      <c r="HN307" s="581"/>
      <c r="HO307" s="581"/>
      <c r="HP307" s="581"/>
      <c r="HQ307" s="581"/>
      <c r="HR307" s="581"/>
      <c r="HS307" s="581"/>
      <c r="HT307" s="581"/>
      <c r="HU307" s="581"/>
      <c r="HV307" s="581"/>
      <c r="HW307" s="581"/>
      <c r="HX307" s="581"/>
      <c r="HY307" s="581"/>
      <c r="HZ307" s="581"/>
      <c r="IA307" s="581"/>
      <c r="IB307" s="581"/>
      <c r="IC307" s="581"/>
      <c r="ID307" s="581"/>
      <c r="IE307" s="581"/>
      <c r="IF307" s="581"/>
      <c r="IG307" s="581"/>
      <c r="IH307" s="581"/>
      <c r="II307" s="581"/>
      <c r="IJ307" s="581"/>
      <c r="IK307" s="581"/>
      <c r="IL307" s="581"/>
      <c r="IM307" s="581"/>
      <c r="IN307" s="581"/>
      <c r="IO307" s="581"/>
      <c r="IP307" s="581"/>
      <c r="IQ307" s="581"/>
      <c r="IR307" s="581"/>
      <c r="IS307" s="581"/>
      <c r="IT307" s="581"/>
      <c r="IU307" s="581"/>
      <c r="IV307" s="581"/>
      <c r="IW307" s="581"/>
      <c r="IX307" s="581"/>
      <c r="IY307" s="581"/>
      <c r="IZ307" s="581"/>
      <c r="JA307" s="581"/>
      <c r="JB307" s="581"/>
      <c r="JC307" s="581"/>
      <c r="JD307" s="581"/>
      <c r="JE307" s="581"/>
      <c r="JF307" s="581"/>
      <c r="JG307" s="581"/>
      <c r="JH307" s="581"/>
      <c r="JI307" s="581"/>
      <c r="JJ307" s="581"/>
      <c r="JK307" s="581"/>
      <c r="JL307" s="581"/>
      <c r="JM307" s="581"/>
    </row>
    <row r="308" spans="1:273">
      <c r="A308" s="637"/>
      <c r="B308" s="616"/>
      <c r="C308" s="640"/>
      <c r="D308" s="447" t="s">
        <v>50</v>
      </c>
      <c r="E308" s="435"/>
      <c r="F308" s="434"/>
      <c r="G308" s="429"/>
      <c r="H308" s="582"/>
    </row>
    <row r="309" spans="1:273">
      <c r="A309" s="637"/>
      <c r="B309" s="616"/>
      <c r="C309" s="640"/>
      <c r="D309" s="447" t="s">
        <v>51</v>
      </c>
      <c r="E309" s="435"/>
      <c r="F309" s="434"/>
      <c r="G309" s="429"/>
      <c r="H309" s="582"/>
    </row>
    <row r="310" spans="1:273">
      <c r="A310" s="637"/>
      <c r="B310" s="616"/>
      <c r="C310" s="640"/>
      <c r="D310" s="447" t="s">
        <v>52</v>
      </c>
      <c r="E310" s="435"/>
      <c r="F310" s="434"/>
      <c r="G310" s="429"/>
      <c r="H310" s="582"/>
    </row>
    <row r="311" spans="1:273">
      <c r="A311" s="637"/>
      <c r="B311" s="616"/>
      <c r="C311" s="640"/>
      <c r="D311" s="447" t="s">
        <v>53</v>
      </c>
      <c r="E311" s="435"/>
      <c r="F311" s="434"/>
      <c r="G311" s="429"/>
      <c r="H311" s="582"/>
    </row>
    <row r="312" spans="1:273" ht="33.75" customHeight="1">
      <c r="A312" s="437" t="s">
        <v>484</v>
      </c>
      <c r="B312" s="608"/>
      <c r="C312" s="601"/>
      <c r="D312" s="1188" t="s">
        <v>749</v>
      </c>
      <c r="E312" s="1189"/>
      <c r="F312" s="436"/>
      <c r="G312" s="438"/>
      <c r="H312" s="582"/>
    </row>
    <row r="313" spans="1:273" s="444" customFormat="1">
      <c r="A313" s="636"/>
      <c r="B313" s="615"/>
      <c r="C313" s="639"/>
      <c r="D313" s="447" t="s">
        <v>49</v>
      </c>
      <c r="E313" s="435"/>
      <c r="F313" s="434"/>
      <c r="G313" s="429"/>
      <c r="H313" s="598"/>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1"/>
      <c r="AL313" s="581"/>
      <c r="AM313" s="581"/>
      <c r="AN313" s="581"/>
      <c r="AO313" s="581"/>
      <c r="AP313" s="581"/>
      <c r="AQ313" s="581"/>
      <c r="AR313" s="581"/>
      <c r="AS313" s="581"/>
      <c r="AT313" s="581"/>
      <c r="AU313" s="581"/>
      <c r="AV313" s="581"/>
      <c r="AW313" s="581"/>
      <c r="AX313" s="581"/>
      <c r="AY313" s="581"/>
      <c r="AZ313" s="581"/>
      <c r="BA313" s="581"/>
      <c r="BB313" s="581"/>
      <c r="BC313" s="581"/>
      <c r="BD313" s="581"/>
      <c r="BE313" s="581"/>
      <c r="BF313" s="581"/>
      <c r="BG313" s="581"/>
      <c r="BH313" s="581"/>
      <c r="BI313" s="581"/>
      <c r="BJ313" s="581"/>
      <c r="BK313" s="581"/>
      <c r="BL313" s="581"/>
      <c r="BM313" s="581"/>
      <c r="BN313" s="581"/>
      <c r="BO313" s="581"/>
      <c r="BP313" s="581"/>
      <c r="BQ313" s="581"/>
      <c r="BR313" s="581"/>
      <c r="BS313" s="581"/>
      <c r="BT313" s="581"/>
      <c r="BU313" s="581"/>
      <c r="BV313" s="581"/>
      <c r="BW313" s="581"/>
      <c r="BX313" s="581"/>
      <c r="BY313" s="581"/>
      <c r="BZ313" s="581"/>
      <c r="CA313" s="581"/>
      <c r="CB313" s="581"/>
      <c r="CC313" s="581"/>
      <c r="CD313" s="581"/>
      <c r="CE313" s="581"/>
      <c r="CF313" s="581"/>
      <c r="CG313" s="581"/>
      <c r="CH313" s="581"/>
      <c r="CI313" s="581"/>
      <c r="CJ313" s="581"/>
      <c r="CK313" s="581"/>
      <c r="CL313" s="581"/>
      <c r="CM313" s="581"/>
      <c r="CN313" s="581"/>
      <c r="CO313" s="581"/>
      <c r="CP313" s="581"/>
      <c r="CQ313" s="581"/>
      <c r="CR313" s="581"/>
      <c r="CS313" s="581"/>
      <c r="CT313" s="581"/>
      <c r="CU313" s="581"/>
      <c r="CV313" s="581"/>
      <c r="CW313" s="581"/>
      <c r="CX313" s="581"/>
      <c r="CY313" s="581"/>
      <c r="CZ313" s="581"/>
      <c r="DA313" s="581"/>
      <c r="DB313" s="581"/>
      <c r="DC313" s="581"/>
      <c r="DD313" s="581"/>
      <c r="DE313" s="581"/>
      <c r="DF313" s="581"/>
      <c r="DG313" s="581"/>
      <c r="DH313" s="581"/>
      <c r="DI313" s="581"/>
      <c r="DJ313" s="581"/>
      <c r="DK313" s="581"/>
      <c r="DL313" s="581"/>
      <c r="DM313" s="581"/>
      <c r="DN313" s="581"/>
      <c r="DO313" s="581"/>
      <c r="DP313" s="581"/>
      <c r="DQ313" s="581"/>
      <c r="DR313" s="581"/>
      <c r="DS313" s="581"/>
      <c r="DT313" s="581"/>
      <c r="DU313" s="581"/>
      <c r="DV313" s="581"/>
      <c r="DW313" s="581"/>
      <c r="DX313" s="581"/>
      <c r="DY313" s="581"/>
      <c r="DZ313" s="581"/>
      <c r="EA313" s="581"/>
      <c r="EB313" s="581"/>
      <c r="EC313" s="581"/>
      <c r="ED313" s="581"/>
      <c r="EE313" s="581"/>
      <c r="EF313" s="581"/>
      <c r="EG313" s="581"/>
      <c r="EH313" s="581"/>
      <c r="EI313" s="581"/>
      <c r="EJ313" s="581"/>
      <c r="EK313" s="581"/>
      <c r="EL313" s="581"/>
      <c r="EM313" s="581"/>
      <c r="EN313" s="581"/>
      <c r="EO313" s="581"/>
      <c r="EP313" s="581"/>
      <c r="EQ313" s="581"/>
      <c r="ER313" s="581"/>
      <c r="ES313" s="581"/>
      <c r="ET313" s="581"/>
      <c r="EU313" s="581"/>
      <c r="EV313" s="581"/>
      <c r="EW313" s="581"/>
      <c r="EX313" s="581"/>
      <c r="EY313" s="581"/>
      <c r="EZ313" s="581"/>
      <c r="FA313" s="581"/>
      <c r="FB313" s="581"/>
      <c r="FC313" s="581"/>
      <c r="FD313" s="581"/>
      <c r="FE313" s="581"/>
      <c r="FF313" s="581"/>
      <c r="FG313" s="581"/>
      <c r="FH313" s="581"/>
      <c r="FI313" s="581"/>
      <c r="FJ313" s="581"/>
      <c r="FK313" s="581"/>
      <c r="FL313" s="581"/>
      <c r="FM313" s="581"/>
      <c r="FN313" s="581"/>
      <c r="FO313" s="581"/>
      <c r="FP313" s="581"/>
      <c r="FQ313" s="581"/>
      <c r="FR313" s="581"/>
      <c r="FS313" s="581"/>
      <c r="FT313" s="581"/>
      <c r="FU313" s="581"/>
      <c r="FV313" s="581"/>
      <c r="FW313" s="581"/>
      <c r="FX313" s="581"/>
      <c r="FY313" s="581"/>
      <c r="FZ313" s="581"/>
      <c r="GA313" s="581"/>
      <c r="GB313" s="581"/>
      <c r="GC313" s="581"/>
      <c r="GD313" s="581"/>
      <c r="GE313" s="581"/>
      <c r="GF313" s="581"/>
      <c r="GG313" s="581"/>
      <c r="GH313" s="581"/>
      <c r="GI313" s="581"/>
      <c r="GJ313" s="581"/>
      <c r="GK313" s="581"/>
      <c r="GL313" s="581"/>
      <c r="GM313" s="581"/>
      <c r="GN313" s="581"/>
      <c r="GO313" s="581"/>
      <c r="GP313" s="581"/>
      <c r="GQ313" s="581"/>
      <c r="GR313" s="581"/>
      <c r="GS313" s="581"/>
      <c r="GT313" s="581"/>
      <c r="GU313" s="581"/>
      <c r="GV313" s="581"/>
      <c r="GW313" s="581"/>
      <c r="GX313" s="581"/>
      <c r="GY313" s="581"/>
      <c r="GZ313" s="581"/>
      <c r="HA313" s="581"/>
      <c r="HB313" s="581"/>
      <c r="HC313" s="581"/>
      <c r="HD313" s="581"/>
      <c r="HE313" s="581"/>
      <c r="HF313" s="581"/>
      <c r="HG313" s="581"/>
      <c r="HH313" s="581"/>
      <c r="HI313" s="581"/>
      <c r="HJ313" s="581"/>
      <c r="HK313" s="581"/>
      <c r="HL313" s="581"/>
      <c r="HM313" s="581"/>
      <c r="HN313" s="581"/>
      <c r="HO313" s="581"/>
      <c r="HP313" s="581"/>
      <c r="HQ313" s="581"/>
      <c r="HR313" s="581"/>
      <c r="HS313" s="581"/>
      <c r="HT313" s="581"/>
      <c r="HU313" s="581"/>
      <c r="HV313" s="581"/>
      <c r="HW313" s="581"/>
      <c r="HX313" s="581"/>
      <c r="HY313" s="581"/>
      <c r="HZ313" s="581"/>
      <c r="IA313" s="581"/>
      <c r="IB313" s="581"/>
      <c r="IC313" s="581"/>
      <c r="ID313" s="581"/>
      <c r="IE313" s="581"/>
      <c r="IF313" s="581"/>
      <c r="IG313" s="581"/>
      <c r="IH313" s="581"/>
      <c r="II313" s="581"/>
      <c r="IJ313" s="581"/>
      <c r="IK313" s="581"/>
      <c r="IL313" s="581"/>
      <c r="IM313" s="581"/>
      <c r="IN313" s="581"/>
      <c r="IO313" s="581"/>
      <c r="IP313" s="581"/>
      <c r="IQ313" s="581"/>
      <c r="IR313" s="581"/>
      <c r="IS313" s="581"/>
      <c r="IT313" s="581"/>
      <c r="IU313" s="581"/>
      <c r="IV313" s="581"/>
      <c r="IW313" s="581"/>
      <c r="IX313" s="581"/>
      <c r="IY313" s="581"/>
      <c r="IZ313" s="581"/>
      <c r="JA313" s="581"/>
      <c r="JB313" s="581"/>
      <c r="JC313" s="581"/>
      <c r="JD313" s="581"/>
      <c r="JE313" s="581"/>
      <c r="JF313" s="581"/>
      <c r="JG313" s="581"/>
      <c r="JH313" s="581"/>
      <c r="JI313" s="581"/>
      <c r="JJ313" s="581"/>
      <c r="JK313" s="581"/>
      <c r="JL313" s="581"/>
      <c r="JM313" s="581"/>
    </row>
    <row r="314" spans="1:273">
      <c r="A314" s="637"/>
      <c r="B314" s="616"/>
      <c r="C314" s="640"/>
      <c r="D314" s="447" t="s">
        <v>50</v>
      </c>
      <c r="E314" s="435"/>
      <c r="F314" s="434"/>
      <c r="G314" s="429"/>
      <c r="H314" s="582"/>
    </row>
    <row r="315" spans="1:273">
      <c r="A315" s="637"/>
      <c r="B315" s="616"/>
      <c r="C315" s="640"/>
      <c r="D315" s="447" t="s">
        <v>51</v>
      </c>
      <c r="E315" s="435"/>
      <c r="F315" s="434"/>
      <c r="G315" s="429"/>
      <c r="H315" s="582"/>
    </row>
    <row r="316" spans="1:273">
      <c r="A316" s="637"/>
      <c r="B316" s="616"/>
      <c r="C316" s="640"/>
      <c r="D316" s="447" t="s">
        <v>52</v>
      </c>
      <c r="E316" s="435"/>
      <c r="F316" s="434"/>
      <c r="G316" s="429"/>
      <c r="H316" s="582"/>
    </row>
    <row r="317" spans="1:273">
      <c r="A317" s="637"/>
      <c r="B317" s="616"/>
      <c r="C317" s="640"/>
      <c r="D317" s="447" t="s">
        <v>53</v>
      </c>
      <c r="E317" s="435"/>
      <c r="F317" s="434"/>
      <c r="G317" s="429"/>
      <c r="H317" s="582"/>
    </row>
    <row r="318" spans="1:273" ht="15.75" customHeight="1">
      <c r="A318" s="437" t="s">
        <v>487</v>
      </c>
      <c r="B318" s="608"/>
      <c r="C318" s="601"/>
      <c r="D318" s="1188" t="s">
        <v>750</v>
      </c>
      <c r="E318" s="1189"/>
      <c r="F318" s="436"/>
      <c r="G318" s="438"/>
      <c r="H318" s="582"/>
    </row>
    <row r="319" spans="1:273" ht="35.25" customHeight="1">
      <c r="A319" s="636"/>
      <c r="B319" s="615"/>
      <c r="C319" s="639"/>
      <c r="D319" s="447" t="s">
        <v>49</v>
      </c>
      <c r="E319" s="435"/>
      <c r="F319" s="434"/>
      <c r="G319" s="429"/>
      <c r="H319" s="582"/>
    </row>
    <row r="320" spans="1:273" s="444" customFormat="1">
      <c r="A320" s="637"/>
      <c r="B320" s="616"/>
      <c r="C320" s="640"/>
      <c r="D320" s="447" t="s">
        <v>50</v>
      </c>
      <c r="E320" s="435"/>
      <c r="F320" s="434"/>
      <c r="G320" s="429"/>
      <c r="H320" s="598"/>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1"/>
      <c r="AL320" s="581"/>
      <c r="AM320" s="581"/>
      <c r="AN320" s="581"/>
      <c r="AO320" s="581"/>
      <c r="AP320" s="581"/>
      <c r="AQ320" s="581"/>
      <c r="AR320" s="581"/>
      <c r="AS320" s="581"/>
      <c r="AT320" s="581"/>
      <c r="AU320" s="581"/>
      <c r="AV320" s="581"/>
      <c r="AW320" s="581"/>
      <c r="AX320" s="581"/>
      <c r="AY320" s="581"/>
      <c r="AZ320" s="581"/>
      <c r="BA320" s="581"/>
      <c r="BB320" s="581"/>
      <c r="BC320" s="581"/>
      <c r="BD320" s="581"/>
      <c r="BE320" s="581"/>
      <c r="BF320" s="581"/>
      <c r="BG320" s="581"/>
      <c r="BH320" s="581"/>
      <c r="BI320" s="581"/>
      <c r="BJ320" s="581"/>
      <c r="BK320" s="581"/>
      <c r="BL320" s="581"/>
      <c r="BM320" s="581"/>
      <c r="BN320" s="581"/>
      <c r="BO320" s="581"/>
      <c r="BP320" s="581"/>
      <c r="BQ320" s="581"/>
      <c r="BR320" s="581"/>
      <c r="BS320" s="581"/>
      <c r="BT320" s="581"/>
      <c r="BU320" s="581"/>
      <c r="BV320" s="581"/>
      <c r="BW320" s="581"/>
      <c r="BX320" s="581"/>
      <c r="BY320" s="581"/>
      <c r="BZ320" s="581"/>
      <c r="CA320" s="581"/>
      <c r="CB320" s="581"/>
      <c r="CC320" s="581"/>
      <c r="CD320" s="581"/>
      <c r="CE320" s="581"/>
      <c r="CF320" s="581"/>
      <c r="CG320" s="581"/>
      <c r="CH320" s="581"/>
      <c r="CI320" s="581"/>
      <c r="CJ320" s="581"/>
      <c r="CK320" s="581"/>
      <c r="CL320" s="581"/>
      <c r="CM320" s="581"/>
      <c r="CN320" s="581"/>
      <c r="CO320" s="581"/>
      <c r="CP320" s="581"/>
      <c r="CQ320" s="581"/>
      <c r="CR320" s="581"/>
      <c r="CS320" s="581"/>
      <c r="CT320" s="581"/>
      <c r="CU320" s="581"/>
      <c r="CV320" s="581"/>
      <c r="CW320" s="581"/>
      <c r="CX320" s="581"/>
      <c r="CY320" s="581"/>
      <c r="CZ320" s="581"/>
      <c r="DA320" s="581"/>
      <c r="DB320" s="581"/>
      <c r="DC320" s="581"/>
      <c r="DD320" s="581"/>
      <c r="DE320" s="581"/>
      <c r="DF320" s="581"/>
      <c r="DG320" s="581"/>
      <c r="DH320" s="581"/>
      <c r="DI320" s="581"/>
      <c r="DJ320" s="581"/>
      <c r="DK320" s="581"/>
      <c r="DL320" s="581"/>
      <c r="DM320" s="581"/>
      <c r="DN320" s="581"/>
      <c r="DO320" s="581"/>
      <c r="DP320" s="581"/>
      <c r="DQ320" s="581"/>
      <c r="DR320" s="581"/>
      <c r="DS320" s="581"/>
      <c r="DT320" s="581"/>
      <c r="DU320" s="581"/>
      <c r="DV320" s="581"/>
      <c r="DW320" s="581"/>
      <c r="DX320" s="581"/>
      <c r="DY320" s="581"/>
      <c r="DZ320" s="581"/>
      <c r="EA320" s="581"/>
      <c r="EB320" s="581"/>
      <c r="EC320" s="581"/>
      <c r="ED320" s="581"/>
      <c r="EE320" s="581"/>
      <c r="EF320" s="581"/>
      <c r="EG320" s="581"/>
      <c r="EH320" s="581"/>
      <c r="EI320" s="581"/>
      <c r="EJ320" s="581"/>
      <c r="EK320" s="581"/>
      <c r="EL320" s="581"/>
      <c r="EM320" s="581"/>
      <c r="EN320" s="581"/>
      <c r="EO320" s="581"/>
      <c r="EP320" s="581"/>
      <c r="EQ320" s="581"/>
      <c r="ER320" s="581"/>
      <c r="ES320" s="581"/>
      <c r="ET320" s="581"/>
      <c r="EU320" s="581"/>
      <c r="EV320" s="581"/>
      <c r="EW320" s="581"/>
      <c r="EX320" s="581"/>
      <c r="EY320" s="581"/>
      <c r="EZ320" s="581"/>
      <c r="FA320" s="581"/>
      <c r="FB320" s="581"/>
      <c r="FC320" s="581"/>
      <c r="FD320" s="581"/>
      <c r="FE320" s="581"/>
      <c r="FF320" s="581"/>
      <c r="FG320" s="581"/>
      <c r="FH320" s="581"/>
      <c r="FI320" s="581"/>
      <c r="FJ320" s="581"/>
      <c r="FK320" s="581"/>
      <c r="FL320" s="581"/>
      <c r="FM320" s="581"/>
      <c r="FN320" s="581"/>
      <c r="FO320" s="581"/>
      <c r="FP320" s="581"/>
      <c r="FQ320" s="581"/>
      <c r="FR320" s="581"/>
      <c r="FS320" s="581"/>
      <c r="FT320" s="581"/>
      <c r="FU320" s="581"/>
      <c r="FV320" s="581"/>
      <c r="FW320" s="581"/>
      <c r="FX320" s="581"/>
      <c r="FY320" s="581"/>
      <c r="FZ320" s="581"/>
      <c r="GA320" s="581"/>
      <c r="GB320" s="581"/>
      <c r="GC320" s="581"/>
      <c r="GD320" s="581"/>
      <c r="GE320" s="581"/>
      <c r="GF320" s="581"/>
      <c r="GG320" s="581"/>
      <c r="GH320" s="581"/>
      <c r="GI320" s="581"/>
      <c r="GJ320" s="581"/>
      <c r="GK320" s="581"/>
      <c r="GL320" s="581"/>
      <c r="GM320" s="581"/>
      <c r="GN320" s="581"/>
      <c r="GO320" s="581"/>
      <c r="GP320" s="581"/>
      <c r="GQ320" s="581"/>
      <c r="GR320" s="581"/>
      <c r="GS320" s="581"/>
      <c r="GT320" s="581"/>
      <c r="GU320" s="581"/>
      <c r="GV320" s="581"/>
      <c r="GW320" s="581"/>
      <c r="GX320" s="581"/>
      <c r="GY320" s="581"/>
      <c r="GZ320" s="581"/>
      <c r="HA320" s="581"/>
      <c r="HB320" s="581"/>
      <c r="HC320" s="581"/>
      <c r="HD320" s="581"/>
      <c r="HE320" s="581"/>
      <c r="HF320" s="581"/>
      <c r="HG320" s="581"/>
      <c r="HH320" s="581"/>
      <c r="HI320" s="581"/>
      <c r="HJ320" s="581"/>
      <c r="HK320" s="581"/>
      <c r="HL320" s="581"/>
      <c r="HM320" s="581"/>
      <c r="HN320" s="581"/>
      <c r="HO320" s="581"/>
      <c r="HP320" s="581"/>
      <c r="HQ320" s="581"/>
      <c r="HR320" s="581"/>
      <c r="HS320" s="581"/>
      <c r="HT320" s="581"/>
      <c r="HU320" s="581"/>
      <c r="HV320" s="581"/>
      <c r="HW320" s="581"/>
      <c r="HX320" s="581"/>
      <c r="HY320" s="581"/>
      <c r="HZ320" s="581"/>
      <c r="IA320" s="581"/>
      <c r="IB320" s="581"/>
      <c r="IC320" s="581"/>
      <c r="ID320" s="581"/>
      <c r="IE320" s="581"/>
      <c r="IF320" s="581"/>
      <c r="IG320" s="581"/>
      <c r="IH320" s="581"/>
      <c r="II320" s="581"/>
      <c r="IJ320" s="581"/>
      <c r="IK320" s="581"/>
      <c r="IL320" s="581"/>
      <c r="IM320" s="581"/>
      <c r="IN320" s="581"/>
      <c r="IO320" s="581"/>
      <c r="IP320" s="581"/>
      <c r="IQ320" s="581"/>
      <c r="IR320" s="581"/>
      <c r="IS320" s="581"/>
      <c r="IT320" s="581"/>
      <c r="IU320" s="581"/>
      <c r="IV320" s="581"/>
      <c r="IW320" s="581"/>
      <c r="IX320" s="581"/>
      <c r="IY320" s="581"/>
      <c r="IZ320" s="581"/>
      <c r="JA320" s="581"/>
      <c r="JB320" s="581"/>
      <c r="JC320" s="581"/>
      <c r="JD320" s="581"/>
      <c r="JE320" s="581"/>
      <c r="JF320" s="581"/>
      <c r="JG320" s="581"/>
      <c r="JH320" s="581"/>
      <c r="JI320" s="581"/>
      <c r="JJ320" s="581"/>
      <c r="JK320" s="581"/>
      <c r="JL320" s="581"/>
      <c r="JM320" s="581"/>
    </row>
    <row r="321" spans="1:273">
      <c r="A321" s="637"/>
      <c r="B321" s="616"/>
      <c r="C321" s="640"/>
      <c r="D321" s="447" t="s">
        <v>51</v>
      </c>
      <c r="E321" s="435"/>
      <c r="F321" s="434"/>
      <c r="G321" s="429"/>
      <c r="H321" s="582"/>
    </row>
    <row r="322" spans="1:273">
      <c r="A322" s="637"/>
      <c r="B322" s="616"/>
      <c r="C322" s="640"/>
      <c r="D322" s="447" t="s">
        <v>52</v>
      </c>
      <c r="E322" s="435"/>
      <c r="F322" s="434"/>
      <c r="G322" s="429"/>
      <c r="H322" s="582"/>
    </row>
    <row r="323" spans="1:273">
      <c r="A323" s="637"/>
      <c r="B323" s="616"/>
      <c r="C323" s="640"/>
      <c r="D323" s="447" t="s">
        <v>53</v>
      </c>
      <c r="E323" s="435"/>
      <c r="F323" s="434"/>
      <c r="G323" s="429"/>
      <c r="H323" s="582"/>
    </row>
    <row r="324" spans="1:273">
      <c r="A324" s="437" t="s">
        <v>490</v>
      </c>
      <c r="B324" s="608"/>
      <c r="C324" s="601"/>
      <c r="D324" s="1188" t="s">
        <v>751</v>
      </c>
      <c r="E324" s="1189"/>
      <c r="F324" s="446"/>
      <c r="G324" s="438"/>
      <c r="H324" s="582"/>
    </row>
    <row r="325" spans="1:273" ht="35.25" customHeight="1">
      <c r="A325" s="437" t="s">
        <v>505</v>
      </c>
      <c r="B325" s="608"/>
      <c r="C325" s="601"/>
      <c r="D325" s="1188" t="s">
        <v>752</v>
      </c>
      <c r="E325" s="1189"/>
      <c r="F325" s="438"/>
      <c r="G325" s="438"/>
      <c r="H325" s="582"/>
    </row>
    <row r="326" spans="1:273" s="444" customFormat="1">
      <c r="A326" s="636"/>
      <c r="B326" s="615"/>
      <c r="C326" s="639"/>
      <c r="D326" s="447" t="s">
        <v>49</v>
      </c>
      <c r="E326" s="435"/>
      <c r="F326" s="434"/>
      <c r="G326" s="429"/>
      <c r="H326" s="598"/>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1"/>
      <c r="AL326" s="581"/>
      <c r="AM326" s="581"/>
      <c r="AN326" s="581"/>
      <c r="AO326" s="581"/>
      <c r="AP326" s="581"/>
      <c r="AQ326" s="581"/>
      <c r="AR326" s="581"/>
      <c r="AS326" s="581"/>
      <c r="AT326" s="581"/>
      <c r="AU326" s="581"/>
      <c r="AV326" s="581"/>
      <c r="AW326" s="581"/>
      <c r="AX326" s="581"/>
      <c r="AY326" s="581"/>
      <c r="AZ326" s="581"/>
      <c r="BA326" s="581"/>
      <c r="BB326" s="581"/>
      <c r="BC326" s="581"/>
      <c r="BD326" s="581"/>
      <c r="BE326" s="581"/>
      <c r="BF326" s="581"/>
      <c r="BG326" s="581"/>
      <c r="BH326" s="581"/>
      <c r="BI326" s="581"/>
      <c r="BJ326" s="581"/>
      <c r="BK326" s="581"/>
      <c r="BL326" s="581"/>
      <c r="BM326" s="581"/>
      <c r="BN326" s="581"/>
      <c r="BO326" s="581"/>
      <c r="BP326" s="581"/>
      <c r="BQ326" s="581"/>
      <c r="BR326" s="581"/>
      <c r="BS326" s="581"/>
      <c r="BT326" s="581"/>
      <c r="BU326" s="581"/>
      <c r="BV326" s="581"/>
      <c r="BW326" s="581"/>
      <c r="BX326" s="581"/>
      <c r="BY326" s="581"/>
      <c r="BZ326" s="581"/>
      <c r="CA326" s="581"/>
      <c r="CB326" s="581"/>
      <c r="CC326" s="581"/>
      <c r="CD326" s="581"/>
      <c r="CE326" s="581"/>
      <c r="CF326" s="581"/>
      <c r="CG326" s="581"/>
      <c r="CH326" s="581"/>
      <c r="CI326" s="581"/>
      <c r="CJ326" s="581"/>
      <c r="CK326" s="581"/>
      <c r="CL326" s="581"/>
      <c r="CM326" s="581"/>
      <c r="CN326" s="581"/>
      <c r="CO326" s="581"/>
      <c r="CP326" s="581"/>
      <c r="CQ326" s="581"/>
      <c r="CR326" s="581"/>
      <c r="CS326" s="581"/>
      <c r="CT326" s="581"/>
      <c r="CU326" s="581"/>
      <c r="CV326" s="581"/>
      <c r="CW326" s="581"/>
      <c r="CX326" s="581"/>
      <c r="CY326" s="581"/>
      <c r="CZ326" s="581"/>
      <c r="DA326" s="581"/>
      <c r="DB326" s="581"/>
      <c r="DC326" s="581"/>
      <c r="DD326" s="581"/>
      <c r="DE326" s="581"/>
      <c r="DF326" s="581"/>
      <c r="DG326" s="581"/>
      <c r="DH326" s="581"/>
      <c r="DI326" s="581"/>
      <c r="DJ326" s="581"/>
      <c r="DK326" s="581"/>
      <c r="DL326" s="581"/>
      <c r="DM326" s="581"/>
      <c r="DN326" s="581"/>
      <c r="DO326" s="581"/>
      <c r="DP326" s="581"/>
      <c r="DQ326" s="581"/>
      <c r="DR326" s="581"/>
      <c r="DS326" s="581"/>
      <c r="DT326" s="581"/>
      <c r="DU326" s="581"/>
      <c r="DV326" s="581"/>
      <c r="DW326" s="581"/>
      <c r="DX326" s="581"/>
      <c r="DY326" s="581"/>
      <c r="DZ326" s="581"/>
      <c r="EA326" s="581"/>
      <c r="EB326" s="581"/>
      <c r="EC326" s="581"/>
      <c r="ED326" s="581"/>
      <c r="EE326" s="581"/>
      <c r="EF326" s="581"/>
      <c r="EG326" s="581"/>
      <c r="EH326" s="581"/>
      <c r="EI326" s="581"/>
      <c r="EJ326" s="581"/>
      <c r="EK326" s="581"/>
      <c r="EL326" s="581"/>
      <c r="EM326" s="581"/>
      <c r="EN326" s="581"/>
      <c r="EO326" s="581"/>
      <c r="EP326" s="581"/>
      <c r="EQ326" s="581"/>
      <c r="ER326" s="581"/>
      <c r="ES326" s="581"/>
      <c r="ET326" s="581"/>
      <c r="EU326" s="581"/>
      <c r="EV326" s="581"/>
      <c r="EW326" s="581"/>
      <c r="EX326" s="581"/>
      <c r="EY326" s="581"/>
      <c r="EZ326" s="581"/>
      <c r="FA326" s="581"/>
      <c r="FB326" s="581"/>
      <c r="FC326" s="581"/>
      <c r="FD326" s="581"/>
      <c r="FE326" s="581"/>
      <c r="FF326" s="581"/>
      <c r="FG326" s="581"/>
      <c r="FH326" s="581"/>
      <c r="FI326" s="581"/>
      <c r="FJ326" s="581"/>
      <c r="FK326" s="581"/>
      <c r="FL326" s="581"/>
      <c r="FM326" s="581"/>
      <c r="FN326" s="581"/>
      <c r="FO326" s="581"/>
      <c r="FP326" s="581"/>
      <c r="FQ326" s="581"/>
      <c r="FR326" s="581"/>
      <c r="FS326" s="581"/>
      <c r="FT326" s="581"/>
      <c r="FU326" s="581"/>
      <c r="FV326" s="581"/>
      <c r="FW326" s="581"/>
      <c r="FX326" s="581"/>
      <c r="FY326" s="581"/>
      <c r="FZ326" s="581"/>
      <c r="GA326" s="581"/>
      <c r="GB326" s="581"/>
      <c r="GC326" s="581"/>
      <c r="GD326" s="581"/>
      <c r="GE326" s="581"/>
      <c r="GF326" s="581"/>
      <c r="GG326" s="581"/>
      <c r="GH326" s="581"/>
      <c r="GI326" s="581"/>
      <c r="GJ326" s="581"/>
      <c r="GK326" s="581"/>
      <c r="GL326" s="581"/>
      <c r="GM326" s="581"/>
      <c r="GN326" s="581"/>
      <c r="GO326" s="581"/>
      <c r="GP326" s="581"/>
      <c r="GQ326" s="581"/>
      <c r="GR326" s="581"/>
      <c r="GS326" s="581"/>
      <c r="GT326" s="581"/>
      <c r="GU326" s="581"/>
      <c r="GV326" s="581"/>
      <c r="GW326" s="581"/>
      <c r="GX326" s="581"/>
      <c r="GY326" s="581"/>
      <c r="GZ326" s="581"/>
      <c r="HA326" s="581"/>
      <c r="HB326" s="581"/>
      <c r="HC326" s="581"/>
      <c r="HD326" s="581"/>
      <c r="HE326" s="581"/>
      <c r="HF326" s="581"/>
      <c r="HG326" s="581"/>
      <c r="HH326" s="581"/>
      <c r="HI326" s="581"/>
      <c r="HJ326" s="581"/>
      <c r="HK326" s="581"/>
      <c r="HL326" s="581"/>
      <c r="HM326" s="581"/>
      <c r="HN326" s="581"/>
      <c r="HO326" s="581"/>
      <c r="HP326" s="581"/>
      <c r="HQ326" s="581"/>
      <c r="HR326" s="581"/>
      <c r="HS326" s="581"/>
      <c r="HT326" s="581"/>
      <c r="HU326" s="581"/>
      <c r="HV326" s="581"/>
      <c r="HW326" s="581"/>
      <c r="HX326" s="581"/>
      <c r="HY326" s="581"/>
      <c r="HZ326" s="581"/>
      <c r="IA326" s="581"/>
      <c r="IB326" s="581"/>
      <c r="IC326" s="581"/>
      <c r="ID326" s="581"/>
      <c r="IE326" s="581"/>
      <c r="IF326" s="581"/>
      <c r="IG326" s="581"/>
      <c r="IH326" s="581"/>
      <c r="II326" s="581"/>
      <c r="IJ326" s="581"/>
      <c r="IK326" s="581"/>
      <c r="IL326" s="581"/>
      <c r="IM326" s="581"/>
      <c r="IN326" s="581"/>
      <c r="IO326" s="581"/>
      <c r="IP326" s="581"/>
      <c r="IQ326" s="581"/>
      <c r="IR326" s="581"/>
      <c r="IS326" s="581"/>
      <c r="IT326" s="581"/>
      <c r="IU326" s="581"/>
      <c r="IV326" s="581"/>
      <c r="IW326" s="581"/>
      <c r="IX326" s="581"/>
      <c r="IY326" s="581"/>
      <c r="IZ326" s="581"/>
      <c r="JA326" s="581"/>
      <c r="JB326" s="581"/>
      <c r="JC326" s="581"/>
      <c r="JD326" s="581"/>
      <c r="JE326" s="581"/>
      <c r="JF326" s="581"/>
      <c r="JG326" s="581"/>
      <c r="JH326" s="581"/>
      <c r="JI326" s="581"/>
      <c r="JJ326" s="581"/>
      <c r="JK326" s="581"/>
      <c r="JL326" s="581"/>
      <c r="JM326" s="581"/>
    </row>
    <row r="327" spans="1:273">
      <c r="A327" s="637"/>
      <c r="B327" s="616"/>
      <c r="C327" s="640"/>
      <c r="D327" s="447" t="s">
        <v>50</v>
      </c>
      <c r="E327" s="435"/>
      <c r="F327" s="434"/>
      <c r="G327" s="429"/>
      <c r="H327" s="582"/>
    </row>
    <row r="328" spans="1:273">
      <c r="A328" s="637"/>
      <c r="B328" s="616"/>
      <c r="C328" s="640"/>
      <c r="D328" s="447" t="s">
        <v>51</v>
      </c>
      <c r="E328" s="435"/>
      <c r="F328" s="434"/>
      <c r="G328" s="429"/>
      <c r="H328" s="582"/>
    </row>
    <row r="329" spans="1:273">
      <c r="A329" s="637"/>
      <c r="B329" s="616"/>
      <c r="C329" s="640"/>
      <c r="D329" s="447" t="s">
        <v>52</v>
      </c>
      <c r="E329" s="435"/>
      <c r="F329" s="434"/>
      <c r="G329" s="429"/>
      <c r="H329" s="582"/>
    </row>
    <row r="330" spans="1:273">
      <c r="A330" s="637"/>
      <c r="B330" s="616"/>
      <c r="C330" s="640"/>
      <c r="D330" s="447" t="s">
        <v>53</v>
      </c>
      <c r="E330" s="435"/>
      <c r="F330" s="434"/>
      <c r="G330" s="429"/>
      <c r="H330" s="582"/>
    </row>
    <row r="331" spans="1:273" ht="26.25" customHeight="1">
      <c r="A331" s="437" t="s">
        <v>753</v>
      </c>
      <c r="B331" s="608"/>
      <c r="C331" s="601"/>
      <c r="D331" s="1188" t="s">
        <v>754</v>
      </c>
      <c r="E331" s="1189"/>
      <c r="F331" s="438"/>
      <c r="G331" s="438"/>
      <c r="H331" s="582"/>
    </row>
    <row r="332" spans="1:273" s="444" customFormat="1">
      <c r="A332" s="636"/>
      <c r="B332" s="615"/>
      <c r="C332" s="639"/>
      <c r="D332" s="447" t="s">
        <v>49</v>
      </c>
      <c r="E332" s="435"/>
      <c r="F332" s="434"/>
      <c r="G332" s="429"/>
      <c r="H332" s="598"/>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1"/>
      <c r="AL332" s="581"/>
      <c r="AM332" s="581"/>
      <c r="AN332" s="581"/>
      <c r="AO332" s="581"/>
      <c r="AP332" s="581"/>
      <c r="AQ332" s="581"/>
      <c r="AR332" s="581"/>
      <c r="AS332" s="581"/>
      <c r="AT332" s="581"/>
      <c r="AU332" s="581"/>
      <c r="AV332" s="581"/>
      <c r="AW332" s="581"/>
      <c r="AX332" s="581"/>
      <c r="AY332" s="581"/>
      <c r="AZ332" s="581"/>
      <c r="BA332" s="581"/>
      <c r="BB332" s="581"/>
      <c r="BC332" s="581"/>
      <c r="BD332" s="581"/>
      <c r="BE332" s="581"/>
      <c r="BF332" s="581"/>
      <c r="BG332" s="581"/>
      <c r="BH332" s="581"/>
      <c r="BI332" s="581"/>
      <c r="BJ332" s="581"/>
      <c r="BK332" s="581"/>
      <c r="BL332" s="581"/>
      <c r="BM332" s="581"/>
      <c r="BN332" s="581"/>
      <c r="BO332" s="581"/>
      <c r="BP332" s="581"/>
      <c r="BQ332" s="581"/>
      <c r="BR332" s="581"/>
      <c r="BS332" s="581"/>
      <c r="BT332" s="581"/>
      <c r="BU332" s="581"/>
      <c r="BV332" s="581"/>
      <c r="BW332" s="581"/>
      <c r="BX332" s="581"/>
      <c r="BY332" s="581"/>
      <c r="BZ332" s="581"/>
      <c r="CA332" s="581"/>
      <c r="CB332" s="581"/>
      <c r="CC332" s="581"/>
      <c r="CD332" s="581"/>
      <c r="CE332" s="581"/>
      <c r="CF332" s="581"/>
      <c r="CG332" s="581"/>
      <c r="CH332" s="581"/>
      <c r="CI332" s="581"/>
      <c r="CJ332" s="581"/>
      <c r="CK332" s="581"/>
      <c r="CL332" s="581"/>
      <c r="CM332" s="581"/>
      <c r="CN332" s="581"/>
      <c r="CO332" s="581"/>
      <c r="CP332" s="581"/>
      <c r="CQ332" s="581"/>
      <c r="CR332" s="581"/>
      <c r="CS332" s="581"/>
      <c r="CT332" s="581"/>
      <c r="CU332" s="581"/>
      <c r="CV332" s="581"/>
      <c r="CW332" s="581"/>
      <c r="CX332" s="581"/>
      <c r="CY332" s="581"/>
      <c r="CZ332" s="581"/>
      <c r="DA332" s="581"/>
      <c r="DB332" s="581"/>
      <c r="DC332" s="581"/>
      <c r="DD332" s="581"/>
      <c r="DE332" s="581"/>
      <c r="DF332" s="581"/>
      <c r="DG332" s="581"/>
      <c r="DH332" s="581"/>
      <c r="DI332" s="581"/>
      <c r="DJ332" s="581"/>
      <c r="DK332" s="581"/>
      <c r="DL332" s="581"/>
      <c r="DM332" s="581"/>
      <c r="DN332" s="581"/>
      <c r="DO332" s="581"/>
      <c r="DP332" s="581"/>
      <c r="DQ332" s="581"/>
      <c r="DR332" s="581"/>
      <c r="DS332" s="581"/>
      <c r="DT332" s="581"/>
      <c r="DU332" s="581"/>
      <c r="DV332" s="581"/>
      <c r="DW332" s="581"/>
      <c r="DX332" s="581"/>
      <c r="DY332" s="581"/>
      <c r="DZ332" s="581"/>
      <c r="EA332" s="581"/>
      <c r="EB332" s="581"/>
      <c r="EC332" s="581"/>
      <c r="ED332" s="581"/>
      <c r="EE332" s="581"/>
      <c r="EF332" s="581"/>
      <c r="EG332" s="581"/>
      <c r="EH332" s="581"/>
      <c r="EI332" s="581"/>
      <c r="EJ332" s="581"/>
      <c r="EK332" s="581"/>
      <c r="EL332" s="581"/>
      <c r="EM332" s="581"/>
      <c r="EN332" s="581"/>
      <c r="EO332" s="581"/>
      <c r="EP332" s="581"/>
      <c r="EQ332" s="581"/>
      <c r="ER332" s="581"/>
      <c r="ES332" s="581"/>
      <c r="ET332" s="581"/>
      <c r="EU332" s="581"/>
      <c r="EV332" s="581"/>
      <c r="EW332" s="581"/>
      <c r="EX332" s="581"/>
      <c r="EY332" s="581"/>
      <c r="EZ332" s="581"/>
      <c r="FA332" s="581"/>
      <c r="FB332" s="581"/>
      <c r="FC332" s="581"/>
      <c r="FD332" s="581"/>
      <c r="FE332" s="581"/>
      <c r="FF332" s="581"/>
      <c r="FG332" s="581"/>
      <c r="FH332" s="581"/>
      <c r="FI332" s="581"/>
      <c r="FJ332" s="581"/>
      <c r="FK332" s="581"/>
      <c r="FL332" s="581"/>
      <c r="FM332" s="581"/>
      <c r="FN332" s="581"/>
      <c r="FO332" s="581"/>
      <c r="FP332" s="581"/>
      <c r="FQ332" s="581"/>
      <c r="FR332" s="581"/>
      <c r="FS332" s="581"/>
      <c r="FT332" s="581"/>
      <c r="FU332" s="581"/>
      <c r="FV332" s="581"/>
      <c r="FW332" s="581"/>
      <c r="FX332" s="581"/>
      <c r="FY332" s="581"/>
      <c r="FZ332" s="581"/>
      <c r="GA332" s="581"/>
      <c r="GB332" s="581"/>
      <c r="GC332" s="581"/>
      <c r="GD332" s="581"/>
      <c r="GE332" s="581"/>
      <c r="GF332" s="581"/>
      <c r="GG332" s="581"/>
      <c r="GH332" s="581"/>
      <c r="GI332" s="581"/>
      <c r="GJ332" s="581"/>
      <c r="GK332" s="581"/>
      <c r="GL332" s="581"/>
      <c r="GM332" s="581"/>
      <c r="GN332" s="581"/>
      <c r="GO332" s="581"/>
      <c r="GP332" s="581"/>
      <c r="GQ332" s="581"/>
      <c r="GR332" s="581"/>
      <c r="GS332" s="581"/>
      <c r="GT332" s="581"/>
      <c r="GU332" s="581"/>
      <c r="GV332" s="581"/>
      <c r="GW332" s="581"/>
      <c r="GX332" s="581"/>
      <c r="GY332" s="581"/>
      <c r="GZ332" s="581"/>
      <c r="HA332" s="581"/>
      <c r="HB332" s="581"/>
      <c r="HC332" s="581"/>
      <c r="HD332" s="581"/>
      <c r="HE332" s="581"/>
      <c r="HF332" s="581"/>
      <c r="HG332" s="581"/>
      <c r="HH332" s="581"/>
      <c r="HI332" s="581"/>
      <c r="HJ332" s="581"/>
      <c r="HK332" s="581"/>
      <c r="HL332" s="581"/>
      <c r="HM332" s="581"/>
      <c r="HN332" s="581"/>
      <c r="HO332" s="581"/>
      <c r="HP332" s="581"/>
      <c r="HQ332" s="581"/>
      <c r="HR332" s="581"/>
      <c r="HS332" s="581"/>
      <c r="HT332" s="581"/>
      <c r="HU332" s="581"/>
      <c r="HV332" s="581"/>
      <c r="HW332" s="581"/>
      <c r="HX332" s="581"/>
      <c r="HY332" s="581"/>
      <c r="HZ332" s="581"/>
      <c r="IA332" s="581"/>
      <c r="IB332" s="581"/>
      <c r="IC332" s="581"/>
      <c r="ID332" s="581"/>
      <c r="IE332" s="581"/>
      <c r="IF332" s="581"/>
      <c r="IG332" s="581"/>
      <c r="IH332" s="581"/>
      <c r="II332" s="581"/>
      <c r="IJ332" s="581"/>
      <c r="IK332" s="581"/>
      <c r="IL332" s="581"/>
      <c r="IM332" s="581"/>
      <c r="IN332" s="581"/>
      <c r="IO332" s="581"/>
      <c r="IP332" s="581"/>
      <c r="IQ332" s="581"/>
      <c r="IR332" s="581"/>
      <c r="IS332" s="581"/>
      <c r="IT332" s="581"/>
      <c r="IU332" s="581"/>
      <c r="IV332" s="581"/>
      <c r="IW332" s="581"/>
      <c r="IX332" s="581"/>
      <c r="IY332" s="581"/>
      <c r="IZ332" s="581"/>
      <c r="JA332" s="581"/>
      <c r="JB332" s="581"/>
      <c r="JC332" s="581"/>
      <c r="JD332" s="581"/>
      <c r="JE332" s="581"/>
      <c r="JF332" s="581"/>
      <c r="JG332" s="581"/>
      <c r="JH332" s="581"/>
      <c r="JI332" s="581"/>
      <c r="JJ332" s="581"/>
      <c r="JK332" s="581"/>
      <c r="JL332" s="581"/>
      <c r="JM332" s="581"/>
    </row>
    <row r="333" spans="1:273">
      <c r="A333" s="637"/>
      <c r="B333" s="616"/>
      <c r="C333" s="640"/>
      <c r="D333" s="447" t="s">
        <v>50</v>
      </c>
      <c r="E333" s="435"/>
      <c r="F333" s="434"/>
      <c r="G333" s="429"/>
      <c r="H333" s="582"/>
    </row>
    <row r="334" spans="1:273">
      <c r="A334" s="637"/>
      <c r="B334" s="616"/>
      <c r="C334" s="640"/>
      <c r="D334" s="447" t="s">
        <v>51</v>
      </c>
      <c r="E334" s="435"/>
      <c r="F334" s="434"/>
      <c r="G334" s="429"/>
      <c r="H334" s="582"/>
    </row>
    <row r="335" spans="1:273">
      <c r="A335" s="637"/>
      <c r="B335" s="616"/>
      <c r="C335" s="640"/>
      <c r="D335" s="447" t="s">
        <v>52</v>
      </c>
      <c r="E335" s="435"/>
      <c r="F335" s="434"/>
      <c r="G335" s="429"/>
      <c r="H335" s="582"/>
    </row>
    <row r="336" spans="1:273">
      <c r="A336" s="637"/>
      <c r="B336" s="616"/>
      <c r="C336" s="640"/>
      <c r="D336" s="447" t="s">
        <v>53</v>
      </c>
      <c r="E336" s="435"/>
      <c r="F336" s="434"/>
      <c r="G336" s="429"/>
      <c r="H336" s="582"/>
    </row>
    <row r="337" spans="1:273" ht="34.5" customHeight="1">
      <c r="A337" s="437" t="s">
        <v>755</v>
      </c>
      <c r="B337" s="608"/>
      <c r="C337" s="601"/>
      <c r="D337" s="1188" t="s">
        <v>756</v>
      </c>
      <c r="E337" s="1189"/>
      <c r="F337" s="438"/>
      <c r="G337" s="438"/>
      <c r="H337" s="582"/>
    </row>
    <row r="338" spans="1:273" s="444" customFormat="1">
      <c r="A338" s="636"/>
      <c r="B338" s="615"/>
      <c r="C338" s="639"/>
      <c r="D338" s="447" t="s">
        <v>49</v>
      </c>
      <c r="E338" s="435"/>
      <c r="F338" s="434"/>
      <c r="G338" s="429"/>
      <c r="H338" s="598"/>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1"/>
      <c r="AL338" s="581"/>
      <c r="AM338" s="581"/>
      <c r="AN338" s="581"/>
      <c r="AO338" s="581"/>
      <c r="AP338" s="581"/>
      <c r="AQ338" s="581"/>
      <c r="AR338" s="581"/>
      <c r="AS338" s="581"/>
      <c r="AT338" s="581"/>
      <c r="AU338" s="581"/>
      <c r="AV338" s="581"/>
      <c r="AW338" s="581"/>
      <c r="AX338" s="581"/>
      <c r="AY338" s="581"/>
      <c r="AZ338" s="581"/>
      <c r="BA338" s="581"/>
      <c r="BB338" s="581"/>
      <c r="BC338" s="581"/>
      <c r="BD338" s="581"/>
      <c r="BE338" s="581"/>
      <c r="BF338" s="581"/>
      <c r="BG338" s="581"/>
      <c r="BH338" s="581"/>
      <c r="BI338" s="581"/>
      <c r="BJ338" s="581"/>
      <c r="BK338" s="581"/>
      <c r="BL338" s="581"/>
      <c r="BM338" s="581"/>
      <c r="BN338" s="581"/>
      <c r="BO338" s="581"/>
      <c r="BP338" s="581"/>
      <c r="BQ338" s="581"/>
      <c r="BR338" s="581"/>
      <c r="BS338" s="581"/>
      <c r="BT338" s="581"/>
      <c r="BU338" s="581"/>
      <c r="BV338" s="581"/>
      <c r="BW338" s="581"/>
      <c r="BX338" s="581"/>
      <c r="BY338" s="581"/>
      <c r="BZ338" s="581"/>
      <c r="CA338" s="581"/>
      <c r="CB338" s="581"/>
      <c r="CC338" s="581"/>
      <c r="CD338" s="581"/>
      <c r="CE338" s="581"/>
      <c r="CF338" s="581"/>
      <c r="CG338" s="581"/>
      <c r="CH338" s="581"/>
      <c r="CI338" s="581"/>
      <c r="CJ338" s="581"/>
      <c r="CK338" s="581"/>
      <c r="CL338" s="581"/>
      <c r="CM338" s="581"/>
      <c r="CN338" s="581"/>
      <c r="CO338" s="581"/>
      <c r="CP338" s="581"/>
      <c r="CQ338" s="581"/>
      <c r="CR338" s="581"/>
      <c r="CS338" s="581"/>
      <c r="CT338" s="581"/>
      <c r="CU338" s="581"/>
      <c r="CV338" s="581"/>
      <c r="CW338" s="581"/>
      <c r="CX338" s="581"/>
      <c r="CY338" s="581"/>
      <c r="CZ338" s="581"/>
      <c r="DA338" s="581"/>
      <c r="DB338" s="581"/>
      <c r="DC338" s="581"/>
      <c r="DD338" s="581"/>
      <c r="DE338" s="581"/>
      <c r="DF338" s="581"/>
      <c r="DG338" s="581"/>
      <c r="DH338" s="581"/>
      <c r="DI338" s="581"/>
      <c r="DJ338" s="581"/>
      <c r="DK338" s="581"/>
      <c r="DL338" s="581"/>
      <c r="DM338" s="581"/>
      <c r="DN338" s="581"/>
      <c r="DO338" s="581"/>
      <c r="DP338" s="581"/>
      <c r="DQ338" s="581"/>
      <c r="DR338" s="581"/>
      <c r="DS338" s="581"/>
      <c r="DT338" s="581"/>
      <c r="DU338" s="581"/>
      <c r="DV338" s="581"/>
      <c r="DW338" s="581"/>
      <c r="DX338" s="581"/>
      <c r="DY338" s="581"/>
      <c r="DZ338" s="581"/>
      <c r="EA338" s="581"/>
      <c r="EB338" s="581"/>
      <c r="EC338" s="581"/>
      <c r="ED338" s="581"/>
      <c r="EE338" s="581"/>
      <c r="EF338" s="581"/>
      <c r="EG338" s="581"/>
      <c r="EH338" s="581"/>
      <c r="EI338" s="581"/>
      <c r="EJ338" s="581"/>
      <c r="EK338" s="581"/>
      <c r="EL338" s="581"/>
      <c r="EM338" s="581"/>
      <c r="EN338" s="581"/>
      <c r="EO338" s="581"/>
      <c r="EP338" s="581"/>
      <c r="EQ338" s="581"/>
      <c r="ER338" s="581"/>
      <c r="ES338" s="581"/>
      <c r="ET338" s="581"/>
      <c r="EU338" s="581"/>
      <c r="EV338" s="581"/>
      <c r="EW338" s="581"/>
      <c r="EX338" s="581"/>
      <c r="EY338" s="581"/>
      <c r="EZ338" s="581"/>
      <c r="FA338" s="581"/>
      <c r="FB338" s="581"/>
      <c r="FC338" s="581"/>
      <c r="FD338" s="581"/>
      <c r="FE338" s="581"/>
      <c r="FF338" s="581"/>
      <c r="FG338" s="581"/>
      <c r="FH338" s="581"/>
      <c r="FI338" s="581"/>
      <c r="FJ338" s="581"/>
      <c r="FK338" s="581"/>
      <c r="FL338" s="581"/>
      <c r="FM338" s="581"/>
      <c r="FN338" s="581"/>
      <c r="FO338" s="581"/>
      <c r="FP338" s="581"/>
      <c r="FQ338" s="581"/>
      <c r="FR338" s="581"/>
      <c r="FS338" s="581"/>
      <c r="FT338" s="581"/>
      <c r="FU338" s="581"/>
      <c r="FV338" s="581"/>
      <c r="FW338" s="581"/>
      <c r="FX338" s="581"/>
      <c r="FY338" s="581"/>
      <c r="FZ338" s="581"/>
      <c r="GA338" s="581"/>
      <c r="GB338" s="581"/>
      <c r="GC338" s="581"/>
      <c r="GD338" s="581"/>
      <c r="GE338" s="581"/>
      <c r="GF338" s="581"/>
      <c r="GG338" s="581"/>
      <c r="GH338" s="581"/>
      <c r="GI338" s="581"/>
      <c r="GJ338" s="581"/>
      <c r="GK338" s="581"/>
      <c r="GL338" s="581"/>
      <c r="GM338" s="581"/>
      <c r="GN338" s="581"/>
      <c r="GO338" s="581"/>
      <c r="GP338" s="581"/>
      <c r="GQ338" s="581"/>
      <c r="GR338" s="581"/>
      <c r="GS338" s="581"/>
      <c r="GT338" s="581"/>
      <c r="GU338" s="581"/>
      <c r="GV338" s="581"/>
      <c r="GW338" s="581"/>
      <c r="GX338" s="581"/>
      <c r="GY338" s="581"/>
      <c r="GZ338" s="581"/>
      <c r="HA338" s="581"/>
      <c r="HB338" s="581"/>
      <c r="HC338" s="581"/>
      <c r="HD338" s="581"/>
      <c r="HE338" s="581"/>
      <c r="HF338" s="581"/>
      <c r="HG338" s="581"/>
      <c r="HH338" s="581"/>
      <c r="HI338" s="581"/>
      <c r="HJ338" s="581"/>
      <c r="HK338" s="581"/>
      <c r="HL338" s="581"/>
      <c r="HM338" s="581"/>
      <c r="HN338" s="581"/>
      <c r="HO338" s="581"/>
      <c r="HP338" s="581"/>
      <c r="HQ338" s="581"/>
      <c r="HR338" s="581"/>
      <c r="HS338" s="581"/>
      <c r="HT338" s="581"/>
      <c r="HU338" s="581"/>
      <c r="HV338" s="581"/>
      <c r="HW338" s="581"/>
      <c r="HX338" s="581"/>
      <c r="HY338" s="581"/>
      <c r="HZ338" s="581"/>
      <c r="IA338" s="581"/>
      <c r="IB338" s="581"/>
      <c r="IC338" s="581"/>
      <c r="ID338" s="581"/>
      <c r="IE338" s="581"/>
      <c r="IF338" s="581"/>
      <c r="IG338" s="581"/>
      <c r="IH338" s="581"/>
      <c r="II338" s="581"/>
      <c r="IJ338" s="581"/>
      <c r="IK338" s="581"/>
      <c r="IL338" s="581"/>
      <c r="IM338" s="581"/>
      <c r="IN338" s="581"/>
      <c r="IO338" s="581"/>
      <c r="IP338" s="581"/>
      <c r="IQ338" s="581"/>
      <c r="IR338" s="581"/>
      <c r="IS338" s="581"/>
      <c r="IT338" s="581"/>
      <c r="IU338" s="581"/>
      <c r="IV338" s="581"/>
      <c r="IW338" s="581"/>
      <c r="IX338" s="581"/>
      <c r="IY338" s="581"/>
      <c r="IZ338" s="581"/>
      <c r="JA338" s="581"/>
      <c r="JB338" s="581"/>
      <c r="JC338" s="581"/>
      <c r="JD338" s="581"/>
      <c r="JE338" s="581"/>
      <c r="JF338" s="581"/>
      <c r="JG338" s="581"/>
      <c r="JH338" s="581"/>
      <c r="JI338" s="581"/>
      <c r="JJ338" s="581"/>
      <c r="JK338" s="581"/>
      <c r="JL338" s="581"/>
      <c r="JM338" s="581"/>
    </row>
    <row r="339" spans="1:273">
      <c r="A339" s="637"/>
      <c r="B339" s="616"/>
      <c r="C339" s="640"/>
      <c r="D339" s="447" t="s">
        <v>50</v>
      </c>
      <c r="E339" s="435"/>
      <c r="F339" s="434"/>
      <c r="G339" s="429"/>
      <c r="H339" s="582"/>
    </row>
    <row r="340" spans="1:273">
      <c r="A340" s="637"/>
      <c r="B340" s="616"/>
      <c r="C340" s="640"/>
      <c r="D340" s="447" t="s">
        <v>51</v>
      </c>
      <c r="E340" s="435"/>
      <c r="F340" s="434"/>
      <c r="G340" s="429"/>
      <c r="H340" s="582"/>
    </row>
    <row r="341" spans="1:273">
      <c r="A341" s="637"/>
      <c r="B341" s="616"/>
      <c r="C341" s="640"/>
      <c r="D341" s="447" t="s">
        <v>52</v>
      </c>
      <c r="E341" s="435"/>
      <c r="F341" s="434"/>
      <c r="G341" s="429"/>
      <c r="H341" s="582"/>
    </row>
    <row r="342" spans="1:273">
      <c r="A342" s="637"/>
      <c r="B342" s="616"/>
      <c r="C342" s="640"/>
      <c r="D342" s="447" t="s">
        <v>53</v>
      </c>
      <c r="E342" s="435"/>
      <c r="F342" s="434"/>
      <c r="G342" s="429"/>
      <c r="H342" s="582"/>
    </row>
    <row r="343" spans="1:273" ht="29.25" customHeight="1">
      <c r="A343" s="437" t="s">
        <v>757</v>
      </c>
      <c r="B343" s="608"/>
      <c r="C343" s="601"/>
      <c r="D343" s="1188" t="s">
        <v>758</v>
      </c>
      <c r="E343" s="1189"/>
      <c r="F343" s="438"/>
      <c r="G343" s="438"/>
      <c r="H343" s="582"/>
    </row>
    <row r="344" spans="1:273" s="444" customFormat="1">
      <c r="A344" s="636"/>
      <c r="B344" s="615"/>
      <c r="C344" s="639"/>
      <c r="D344" s="447" t="s">
        <v>49</v>
      </c>
      <c r="E344" s="435"/>
      <c r="F344" s="434"/>
      <c r="G344" s="429"/>
      <c r="H344" s="598"/>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581"/>
      <c r="AT344" s="581"/>
      <c r="AU344" s="581"/>
      <c r="AV344" s="581"/>
      <c r="AW344" s="581"/>
      <c r="AX344" s="581"/>
      <c r="AY344" s="581"/>
      <c r="AZ344" s="581"/>
      <c r="BA344" s="581"/>
      <c r="BB344" s="581"/>
      <c r="BC344" s="581"/>
      <c r="BD344" s="581"/>
      <c r="BE344" s="581"/>
      <c r="BF344" s="581"/>
      <c r="BG344" s="581"/>
      <c r="BH344" s="581"/>
      <c r="BI344" s="581"/>
      <c r="BJ344" s="581"/>
      <c r="BK344" s="581"/>
      <c r="BL344" s="581"/>
      <c r="BM344" s="581"/>
      <c r="BN344" s="581"/>
      <c r="BO344" s="581"/>
      <c r="BP344" s="581"/>
      <c r="BQ344" s="581"/>
      <c r="BR344" s="581"/>
      <c r="BS344" s="581"/>
      <c r="BT344" s="581"/>
      <c r="BU344" s="581"/>
      <c r="BV344" s="581"/>
      <c r="BW344" s="581"/>
      <c r="BX344" s="581"/>
      <c r="BY344" s="581"/>
      <c r="BZ344" s="581"/>
      <c r="CA344" s="581"/>
      <c r="CB344" s="581"/>
      <c r="CC344" s="581"/>
      <c r="CD344" s="581"/>
      <c r="CE344" s="581"/>
      <c r="CF344" s="581"/>
      <c r="CG344" s="581"/>
      <c r="CH344" s="581"/>
      <c r="CI344" s="581"/>
      <c r="CJ344" s="581"/>
      <c r="CK344" s="581"/>
      <c r="CL344" s="581"/>
      <c r="CM344" s="581"/>
      <c r="CN344" s="581"/>
      <c r="CO344" s="581"/>
      <c r="CP344" s="581"/>
      <c r="CQ344" s="581"/>
      <c r="CR344" s="581"/>
      <c r="CS344" s="581"/>
      <c r="CT344" s="581"/>
      <c r="CU344" s="581"/>
      <c r="CV344" s="581"/>
      <c r="CW344" s="581"/>
      <c r="CX344" s="581"/>
      <c r="CY344" s="581"/>
      <c r="CZ344" s="581"/>
      <c r="DA344" s="581"/>
      <c r="DB344" s="581"/>
      <c r="DC344" s="581"/>
      <c r="DD344" s="581"/>
      <c r="DE344" s="581"/>
      <c r="DF344" s="581"/>
      <c r="DG344" s="581"/>
      <c r="DH344" s="581"/>
      <c r="DI344" s="581"/>
      <c r="DJ344" s="581"/>
      <c r="DK344" s="581"/>
      <c r="DL344" s="581"/>
      <c r="DM344" s="581"/>
      <c r="DN344" s="581"/>
      <c r="DO344" s="581"/>
      <c r="DP344" s="581"/>
      <c r="DQ344" s="581"/>
      <c r="DR344" s="581"/>
      <c r="DS344" s="581"/>
      <c r="DT344" s="581"/>
      <c r="DU344" s="581"/>
      <c r="DV344" s="581"/>
      <c r="DW344" s="581"/>
      <c r="DX344" s="581"/>
      <c r="DY344" s="581"/>
      <c r="DZ344" s="581"/>
      <c r="EA344" s="581"/>
      <c r="EB344" s="581"/>
      <c r="EC344" s="581"/>
      <c r="ED344" s="581"/>
      <c r="EE344" s="581"/>
      <c r="EF344" s="581"/>
      <c r="EG344" s="581"/>
      <c r="EH344" s="581"/>
      <c r="EI344" s="581"/>
      <c r="EJ344" s="581"/>
      <c r="EK344" s="581"/>
      <c r="EL344" s="581"/>
      <c r="EM344" s="581"/>
      <c r="EN344" s="581"/>
      <c r="EO344" s="581"/>
      <c r="EP344" s="581"/>
      <c r="EQ344" s="581"/>
      <c r="ER344" s="581"/>
      <c r="ES344" s="581"/>
      <c r="ET344" s="581"/>
      <c r="EU344" s="581"/>
      <c r="EV344" s="581"/>
      <c r="EW344" s="581"/>
      <c r="EX344" s="581"/>
      <c r="EY344" s="581"/>
      <c r="EZ344" s="581"/>
      <c r="FA344" s="581"/>
      <c r="FB344" s="581"/>
      <c r="FC344" s="581"/>
      <c r="FD344" s="581"/>
      <c r="FE344" s="581"/>
      <c r="FF344" s="581"/>
      <c r="FG344" s="581"/>
      <c r="FH344" s="581"/>
      <c r="FI344" s="581"/>
      <c r="FJ344" s="581"/>
      <c r="FK344" s="581"/>
      <c r="FL344" s="581"/>
      <c r="FM344" s="581"/>
      <c r="FN344" s="581"/>
      <c r="FO344" s="581"/>
      <c r="FP344" s="581"/>
      <c r="FQ344" s="581"/>
      <c r="FR344" s="581"/>
      <c r="FS344" s="581"/>
      <c r="FT344" s="581"/>
      <c r="FU344" s="581"/>
      <c r="FV344" s="581"/>
      <c r="FW344" s="581"/>
      <c r="FX344" s="581"/>
      <c r="FY344" s="581"/>
      <c r="FZ344" s="581"/>
      <c r="GA344" s="581"/>
      <c r="GB344" s="581"/>
      <c r="GC344" s="581"/>
      <c r="GD344" s="581"/>
      <c r="GE344" s="581"/>
      <c r="GF344" s="581"/>
      <c r="GG344" s="581"/>
      <c r="GH344" s="581"/>
      <c r="GI344" s="581"/>
      <c r="GJ344" s="581"/>
      <c r="GK344" s="581"/>
      <c r="GL344" s="581"/>
      <c r="GM344" s="581"/>
      <c r="GN344" s="581"/>
      <c r="GO344" s="581"/>
      <c r="GP344" s="581"/>
      <c r="GQ344" s="581"/>
      <c r="GR344" s="581"/>
      <c r="GS344" s="581"/>
      <c r="GT344" s="581"/>
      <c r="GU344" s="581"/>
      <c r="GV344" s="581"/>
      <c r="GW344" s="581"/>
      <c r="GX344" s="581"/>
      <c r="GY344" s="581"/>
      <c r="GZ344" s="581"/>
      <c r="HA344" s="581"/>
      <c r="HB344" s="581"/>
      <c r="HC344" s="581"/>
      <c r="HD344" s="581"/>
      <c r="HE344" s="581"/>
      <c r="HF344" s="581"/>
      <c r="HG344" s="581"/>
      <c r="HH344" s="581"/>
      <c r="HI344" s="581"/>
      <c r="HJ344" s="581"/>
      <c r="HK344" s="581"/>
      <c r="HL344" s="581"/>
      <c r="HM344" s="581"/>
      <c r="HN344" s="581"/>
      <c r="HO344" s="581"/>
      <c r="HP344" s="581"/>
      <c r="HQ344" s="581"/>
      <c r="HR344" s="581"/>
      <c r="HS344" s="581"/>
      <c r="HT344" s="581"/>
      <c r="HU344" s="581"/>
      <c r="HV344" s="581"/>
      <c r="HW344" s="581"/>
      <c r="HX344" s="581"/>
      <c r="HY344" s="581"/>
      <c r="HZ344" s="581"/>
      <c r="IA344" s="581"/>
      <c r="IB344" s="581"/>
      <c r="IC344" s="581"/>
      <c r="ID344" s="581"/>
      <c r="IE344" s="581"/>
      <c r="IF344" s="581"/>
      <c r="IG344" s="581"/>
      <c r="IH344" s="581"/>
      <c r="II344" s="581"/>
      <c r="IJ344" s="581"/>
      <c r="IK344" s="581"/>
      <c r="IL344" s="581"/>
      <c r="IM344" s="581"/>
      <c r="IN344" s="581"/>
      <c r="IO344" s="581"/>
      <c r="IP344" s="581"/>
      <c r="IQ344" s="581"/>
      <c r="IR344" s="581"/>
      <c r="IS344" s="581"/>
      <c r="IT344" s="581"/>
      <c r="IU344" s="581"/>
      <c r="IV344" s="581"/>
      <c r="IW344" s="581"/>
      <c r="IX344" s="581"/>
      <c r="IY344" s="581"/>
      <c r="IZ344" s="581"/>
      <c r="JA344" s="581"/>
      <c r="JB344" s="581"/>
      <c r="JC344" s="581"/>
      <c r="JD344" s="581"/>
      <c r="JE344" s="581"/>
      <c r="JF344" s="581"/>
      <c r="JG344" s="581"/>
      <c r="JH344" s="581"/>
      <c r="JI344" s="581"/>
      <c r="JJ344" s="581"/>
      <c r="JK344" s="581"/>
      <c r="JL344" s="581"/>
      <c r="JM344" s="581"/>
    </row>
    <row r="345" spans="1:273">
      <c r="A345" s="637"/>
      <c r="B345" s="616"/>
      <c r="C345" s="640"/>
      <c r="D345" s="447" t="s">
        <v>50</v>
      </c>
      <c r="E345" s="435"/>
      <c r="F345" s="434"/>
      <c r="G345" s="429"/>
      <c r="H345" s="582"/>
    </row>
    <row r="346" spans="1:273">
      <c r="A346" s="637"/>
      <c r="B346" s="616"/>
      <c r="C346" s="640"/>
      <c r="D346" s="447" t="s">
        <v>51</v>
      </c>
      <c r="E346" s="435"/>
      <c r="F346" s="434"/>
      <c r="G346" s="429"/>
      <c r="H346" s="582"/>
    </row>
    <row r="347" spans="1:273">
      <c r="A347" s="637"/>
      <c r="B347" s="616"/>
      <c r="C347" s="640"/>
      <c r="D347" s="447" t="s">
        <v>52</v>
      </c>
      <c r="E347" s="435"/>
      <c r="F347" s="434"/>
      <c r="G347" s="429"/>
      <c r="H347" s="582"/>
    </row>
    <row r="348" spans="1:273">
      <c r="A348" s="637"/>
      <c r="B348" s="616"/>
      <c r="C348" s="640"/>
      <c r="D348" s="447" t="s">
        <v>53</v>
      </c>
      <c r="E348" s="435"/>
      <c r="F348" s="434"/>
      <c r="G348" s="429"/>
      <c r="H348" s="582"/>
    </row>
    <row r="349" spans="1:273" ht="38.25" customHeight="1">
      <c r="A349" s="437" t="s">
        <v>759</v>
      </c>
      <c r="B349" s="608"/>
      <c r="C349" s="601"/>
      <c r="D349" s="1188" t="s">
        <v>760</v>
      </c>
      <c r="E349" s="1189"/>
      <c r="F349" s="438"/>
      <c r="G349" s="438"/>
      <c r="H349" s="582"/>
    </row>
    <row r="350" spans="1:273" s="444" customFormat="1">
      <c r="A350" s="636"/>
      <c r="B350" s="615"/>
      <c r="C350" s="639"/>
      <c r="D350" s="447" t="s">
        <v>49</v>
      </c>
      <c r="E350" s="435"/>
      <c r="F350" s="434"/>
      <c r="G350" s="429"/>
      <c r="H350" s="598"/>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581"/>
      <c r="AT350" s="581"/>
      <c r="AU350" s="581"/>
      <c r="AV350" s="581"/>
      <c r="AW350" s="581"/>
      <c r="AX350" s="581"/>
      <c r="AY350" s="581"/>
      <c r="AZ350" s="581"/>
      <c r="BA350" s="581"/>
      <c r="BB350" s="581"/>
      <c r="BC350" s="581"/>
      <c r="BD350" s="581"/>
      <c r="BE350" s="581"/>
      <c r="BF350" s="581"/>
      <c r="BG350" s="581"/>
      <c r="BH350" s="581"/>
      <c r="BI350" s="581"/>
      <c r="BJ350" s="581"/>
      <c r="BK350" s="581"/>
      <c r="BL350" s="581"/>
      <c r="BM350" s="581"/>
      <c r="BN350" s="581"/>
      <c r="BO350" s="581"/>
      <c r="BP350" s="581"/>
      <c r="BQ350" s="581"/>
      <c r="BR350" s="581"/>
      <c r="BS350" s="581"/>
      <c r="BT350" s="581"/>
      <c r="BU350" s="581"/>
      <c r="BV350" s="581"/>
      <c r="BW350" s="581"/>
      <c r="BX350" s="581"/>
      <c r="BY350" s="581"/>
      <c r="BZ350" s="581"/>
      <c r="CA350" s="581"/>
      <c r="CB350" s="581"/>
      <c r="CC350" s="581"/>
      <c r="CD350" s="581"/>
      <c r="CE350" s="581"/>
      <c r="CF350" s="581"/>
      <c r="CG350" s="581"/>
      <c r="CH350" s="581"/>
      <c r="CI350" s="581"/>
      <c r="CJ350" s="581"/>
      <c r="CK350" s="581"/>
      <c r="CL350" s="581"/>
      <c r="CM350" s="581"/>
      <c r="CN350" s="581"/>
      <c r="CO350" s="581"/>
      <c r="CP350" s="581"/>
      <c r="CQ350" s="581"/>
      <c r="CR350" s="581"/>
      <c r="CS350" s="581"/>
      <c r="CT350" s="581"/>
      <c r="CU350" s="581"/>
      <c r="CV350" s="581"/>
      <c r="CW350" s="581"/>
      <c r="CX350" s="581"/>
      <c r="CY350" s="581"/>
      <c r="CZ350" s="581"/>
      <c r="DA350" s="581"/>
      <c r="DB350" s="581"/>
      <c r="DC350" s="581"/>
      <c r="DD350" s="581"/>
      <c r="DE350" s="581"/>
      <c r="DF350" s="581"/>
      <c r="DG350" s="581"/>
      <c r="DH350" s="581"/>
      <c r="DI350" s="581"/>
      <c r="DJ350" s="581"/>
      <c r="DK350" s="581"/>
      <c r="DL350" s="581"/>
      <c r="DM350" s="581"/>
      <c r="DN350" s="581"/>
      <c r="DO350" s="581"/>
      <c r="DP350" s="581"/>
      <c r="DQ350" s="581"/>
      <c r="DR350" s="581"/>
      <c r="DS350" s="581"/>
      <c r="DT350" s="581"/>
      <c r="DU350" s="581"/>
      <c r="DV350" s="581"/>
      <c r="DW350" s="581"/>
      <c r="DX350" s="581"/>
      <c r="DY350" s="581"/>
      <c r="DZ350" s="581"/>
      <c r="EA350" s="581"/>
      <c r="EB350" s="581"/>
      <c r="EC350" s="581"/>
      <c r="ED350" s="581"/>
      <c r="EE350" s="581"/>
      <c r="EF350" s="581"/>
      <c r="EG350" s="581"/>
      <c r="EH350" s="581"/>
      <c r="EI350" s="581"/>
      <c r="EJ350" s="581"/>
      <c r="EK350" s="581"/>
      <c r="EL350" s="581"/>
      <c r="EM350" s="581"/>
      <c r="EN350" s="581"/>
      <c r="EO350" s="581"/>
      <c r="EP350" s="581"/>
      <c r="EQ350" s="581"/>
      <c r="ER350" s="581"/>
      <c r="ES350" s="581"/>
      <c r="ET350" s="581"/>
      <c r="EU350" s="581"/>
      <c r="EV350" s="581"/>
      <c r="EW350" s="581"/>
      <c r="EX350" s="581"/>
      <c r="EY350" s="581"/>
      <c r="EZ350" s="581"/>
      <c r="FA350" s="581"/>
      <c r="FB350" s="581"/>
      <c r="FC350" s="581"/>
      <c r="FD350" s="581"/>
      <c r="FE350" s="581"/>
      <c r="FF350" s="581"/>
      <c r="FG350" s="581"/>
      <c r="FH350" s="581"/>
      <c r="FI350" s="581"/>
      <c r="FJ350" s="581"/>
      <c r="FK350" s="581"/>
      <c r="FL350" s="581"/>
      <c r="FM350" s="581"/>
      <c r="FN350" s="581"/>
      <c r="FO350" s="581"/>
      <c r="FP350" s="581"/>
      <c r="FQ350" s="581"/>
      <c r="FR350" s="581"/>
      <c r="FS350" s="581"/>
      <c r="FT350" s="581"/>
      <c r="FU350" s="581"/>
      <c r="FV350" s="581"/>
      <c r="FW350" s="581"/>
      <c r="FX350" s="581"/>
      <c r="FY350" s="581"/>
      <c r="FZ350" s="581"/>
      <c r="GA350" s="581"/>
      <c r="GB350" s="581"/>
      <c r="GC350" s="581"/>
      <c r="GD350" s="581"/>
      <c r="GE350" s="581"/>
      <c r="GF350" s="581"/>
      <c r="GG350" s="581"/>
      <c r="GH350" s="581"/>
      <c r="GI350" s="581"/>
      <c r="GJ350" s="581"/>
      <c r="GK350" s="581"/>
      <c r="GL350" s="581"/>
      <c r="GM350" s="581"/>
      <c r="GN350" s="581"/>
      <c r="GO350" s="581"/>
      <c r="GP350" s="581"/>
      <c r="GQ350" s="581"/>
      <c r="GR350" s="581"/>
      <c r="GS350" s="581"/>
      <c r="GT350" s="581"/>
      <c r="GU350" s="581"/>
      <c r="GV350" s="581"/>
      <c r="GW350" s="581"/>
      <c r="GX350" s="581"/>
      <c r="GY350" s="581"/>
      <c r="GZ350" s="581"/>
      <c r="HA350" s="581"/>
      <c r="HB350" s="581"/>
      <c r="HC350" s="581"/>
      <c r="HD350" s="581"/>
      <c r="HE350" s="581"/>
      <c r="HF350" s="581"/>
      <c r="HG350" s="581"/>
      <c r="HH350" s="581"/>
      <c r="HI350" s="581"/>
      <c r="HJ350" s="581"/>
      <c r="HK350" s="581"/>
      <c r="HL350" s="581"/>
      <c r="HM350" s="581"/>
      <c r="HN350" s="581"/>
      <c r="HO350" s="581"/>
      <c r="HP350" s="581"/>
      <c r="HQ350" s="581"/>
      <c r="HR350" s="581"/>
      <c r="HS350" s="581"/>
      <c r="HT350" s="581"/>
      <c r="HU350" s="581"/>
      <c r="HV350" s="581"/>
      <c r="HW350" s="581"/>
      <c r="HX350" s="581"/>
      <c r="HY350" s="581"/>
      <c r="HZ350" s="581"/>
      <c r="IA350" s="581"/>
      <c r="IB350" s="581"/>
      <c r="IC350" s="581"/>
      <c r="ID350" s="581"/>
      <c r="IE350" s="581"/>
      <c r="IF350" s="581"/>
      <c r="IG350" s="581"/>
      <c r="IH350" s="581"/>
      <c r="II350" s="581"/>
      <c r="IJ350" s="581"/>
      <c r="IK350" s="581"/>
      <c r="IL350" s="581"/>
      <c r="IM350" s="581"/>
      <c r="IN350" s="581"/>
      <c r="IO350" s="581"/>
      <c r="IP350" s="581"/>
      <c r="IQ350" s="581"/>
      <c r="IR350" s="581"/>
      <c r="IS350" s="581"/>
      <c r="IT350" s="581"/>
      <c r="IU350" s="581"/>
      <c r="IV350" s="581"/>
      <c r="IW350" s="581"/>
      <c r="IX350" s="581"/>
      <c r="IY350" s="581"/>
      <c r="IZ350" s="581"/>
      <c r="JA350" s="581"/>
      <c r="JB350" s="581"/>
      <c r="JC350" s="581"/>
      <c r="JD350" s="581"/>
      <c r="JE350" s="581"/>
      <c r="JF350" s="581"/>
      <c r="JG350" s="581"/>
      <c r="JH350" s="581"/>
      <c r="JI350" s="581"/>
      <c r="JJ350" s="581"/>
      <c r="JK350" s="581"/>
      <c r="JL350" s="581"/>
      <c r="JM350" s="581"/>
    </row>
    <row r="351" spans="1:273">
      <c r="A351" s="637"/>
      <c r="B351" s="616"/>
      <c r="C351" s="640"/>
      <c r="D351" s="447" t="s">
        <v>50</v>
      </c>
      <c r="E351" s="435"/>
      <c r="F351" s="434"/>
      <c r="G351" s="429"/>
      <c r="H351" s="582"/>
    </row>
    <row r="352" spans="1:273">
      <c r="A352" s="637"/>
      <c r="B352" s="616"/>
      <c r="C352" s="640"/>
      <c r="D352" s="447" t="s">
        <v>51</v>
      </c>
      <c r="E352" s="435"/>
      <c r="F352" s="434"/>
      <c r="G352" s="429"/>
      <c r="H352" s="582"/>
    </row>
    <row r="353" spans="1:273">
      <c r="A353" s="637"/>
      <c r="B353" s="616"/>
      <c r="C353" s="640"/>
      <c r="D353" s="447" t="s">
        <v>52</v>
      </c>
      <c r="E353" s="435"/>
      <c r="F353" s="434"/>
      <c r="G353" s="429"/>
      <c r="H353" s="582"/>
    </row>
    <row r="354" spans="1:273">
      <c r="A354" s="637"/>
      <c r="B354" s="616"/>
      <c r="C354" s="640"/>
      <c r="D354" s="447" t="s">
        <v>53</v>
      </c>
      <c r="E354" s="435"/>
      <c r="F354" s="434"/>
      <c r="G354" s="429"/>
      <c r="H354" s="582"/>
    </row>
    <row r="355" spans="1:273" s="444" customFormat="1" ht="15.75" customHeight="1">
      <c r="A355" s="437" t="s">
        <v>761</v>
      </c>
      <c r="B355" s="608"/>
      <c r="C355" s="601"/>
      <c r="D355" s="1188" t="s">
        <v>762</v>
      </c>
      <c r="E355" s="1189"/>
      <c r="F355" s="438"/>
      <c r="G355" s="438"/>
      <c r="H355" s="598"/>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581"/>
      <c r="AT355" s="581"/>
      <c r="AU355" s="581"/>
      <c r="AV355" s="581"/>
      <c r="AW355" s="581"/>
      <c r="AX355" s="581"/>
      <c r="AY355" s="581"/>
      <c r="AZ355" s="581"/>
      <c r="BA355" s="581"/>
      <c r="BB355" s="581"/>
      <c r="BC355" s="581"/>
      <c r="BD355" s="581"/>
      <c r="BE355" s="581"/>
      <c r="BF355" s="581"/>
      <c r="BG355" s="581"/>
      <c r="BH355" s="581"/>
      <c r="BI355" s="581"/>
      <c r="BJ355" s="581"/>
      <c r="BK355" s="581"/>
      <c r="BL355" s="581"/>
      <c r="BM355" s="581"/>
      <c r="BN355" s="581"/>
      <c r="BO355" s="581"/>
      <c r="BP355" s="581"/>
      <c r="BQ355" s="581"/>
      <c r="BR355" s="581"/>
      <c r="BS355" s="581"/>
      <c r="BT355" s="581"/>
      <c r="BU355" s="581"/>
      <c r="BV355" s="581"/>
      <c r="BW355" s="581"/>
      <c r="BX355" s="581"/>
      <c r="BY355" s="581"/>
      <c r="BZ355" s="581"/>
      <c r="CA355" s="581"/>
      <c r="CB355" s="581"/>
      <c r="CC355" s="581"/>
      <c r="CD355" s="581"/>
      <c r="CE355" s="581"/>
      <c r="CF355" s="581"/>
      <c r="CG355" s="581"/>
      <c r="CH355" s="581"/>
      <c r="CI355" s="581"/>
      <c r="CJ355" s="581"/>
      <c r="CK355" s="581"/>
      <c r="CL355" s="581"/>
      <c r="CM355" s="581"/>
      <c r="CN355" s="581"/>
      <c r="CO355" s="581"/>
      <c r="CP355" s="581"/>
      <c r="CQ355" s="581"/>
      <c r="CR355" s="581"/>
      <c r="CS355" s="581"/>
      <c r="CT355" s="581"/>
      <c r="CU355" s="581"/>
      <c r="CV355" s="581"/>
      <c r="CW355" s="581"/>
      <c r="CX355" s="581"/>
      <c r="CY355" s="581"/>
      <c r="CZ355" s="581"/>
      <c r="DA355" s="581"/>
      <c r="DB355" s="581"/>
      <c r="DC355" s="581"/>
      <c r="DD355" s="581"/>
      <c r="DE355" s="581"/>
      <c r="DF355" s="581"/>
      <c r="DG355" s="581"/>
      <c r="DH355" s="581"/>
      <c r="DI355" s="581"/>
      <c r="DJ355" s="581"/>
      <c r="DK355" s="581"/>
      <c r="DL355" s="581"/>
      <c r="DM355" s="581"/>
      <c r="DN355" s="581"/>
      <c r="DO355" s="581"/>
      <c r="DP355" s="581"/>
      <c r="DQ355" s="581"/>
      <c r="DR355" s="581"/>
      <c r="DS355" s="581"/>
      <c r="DT355" s="581"/>
      <c r="DU355" s="581"/>
      <c r="DV355" s="581"/>
      <c r="DW355" s="581"/>
      <c r="DX355" s="581"/>
      <c r="DY355" s="581"/>
      <c r="DZ355" s="581"/>
      <c r="EA355" s="581"/>
      <c r="EB355" s="581"/>
      <c r="EC355" s="581"/>
      <c r="ED355" s="581"/>
      <c r="EE355" s="581"/>
      <c r="EF355" s="581"/>
      <c r="EG355" s="581"/>
      <c r="EH355" s="581"/>
      <c r="EI355" s="581"/>
      <c r="EJ355" s="581"/>
      <c r="EK355" s="581"/>
      <c r="EL355" s="581"/>
      <c r="EM355" s="581"/>
      <c r="EN355" s="581"/>
      <c r="EO355" s="581"/>
      <c r="EP355" s="581"/>
      <c r="EQ355" s="581"/>
      <c r="ER355" s="581"/>
      <c r="ES355" s="581"/>
      <c r="ET355" s="581"/>
      <c r="EU355" s="581"/>
      <c r="EV355" s="581"/>
      <c r="EW355" s="581"/>
      <c r="EX355" s="581"/>
      <c r="EY355" s="581"/>
      <c r="EZ355" s="581"/>
      <c r="FA355" s="581"/>
      <c r="FB355" s="581"/>
      <c r="FC355" s="581"/>
      <c r="FD355" s="581"/>
      <c r="FE355" s="581"/>
      <c r="FF355" s="581"/>
      <c r="FG355" s="581"/>
      <c r="FH355" s="581"/>
      <c r="FI355" s="581"/>
      <c r="FJ355" s="581"/>
      <c r="FK355" s="581"/>
      <c r="FL355" s="581"/>
      <c r="FM355" s="581"/>
      <c r="FN355" s="581"/>
      <c r="FO355" s="581"/>
      <c r="FP355" s="581"/>
      <c r="FQ355" s="581"/>
      <c r="FR355" s="581"/>
      <c r="FS355" s="581"/>
      <c r="FT355" s="581"/>
      <c r="FU355" s="581"/>
      <c r="FV355" s="581"/>
      <c r="FW355" s="581"/>
      <c r="FX355" s="581"/>
      <c r="FY355" s="581"/>
      <c r="FZ355" s="581"/>
      <c r="GA355" s="581"/>
      <c r="GB355" s="581"/>
      <c r="GC355" s="581"/>
      <c r="GD355" s="581"/>
      <c r="GE355" s="581"/>
      <c r="GF355" s="581"/>
      <c r="GG355" s="581"/>
      <c r="GH355" s="581"/>
      <c r="GI355" s="581"/>
      <c r="GJ355" s="581"/>
      <c r="GK355" s="581"/>
      <c r="GL355" s="581"/>
      <c r="GM355" s="581"/>
      <c r="GN355" s="581"/>
      <c r="GO355" s="581"/>
      <c r="GP355" s="581"/>
      <c r="GQ355" s="581"/>
      <c r="GR355" s="581"/>
      <c r="GS355" s="581"/>
      <c r="GT355" s="581"/>
      <c r="GU355" s="581"/>
      <c r="GV355" s="581"/>
      <c r="GW355" s="581"/>
      <c r="GX355" s="581"/>
      <c r="GY355" s="581"/>
      <c r="GZ355" s="581"/>
      <c r="HA355" s="581"/>
      <c r="HB355" s="581"/>
      <c r="HC355" s="581"/>
      <c r="HD355" s="581"/>
      <c r="HE355" s="581"/>
      <c r="HF355" s="581"/>
      <c r="HG355" s="581"/>
      <c r="HH355" s="581"/>
      <c r="HI355" s="581"/>
      <c r="HJ355" s="581"/>
      <c r="HK355" s="581"/>
      <c r="HL355" s="581"/>
      <c r="HM355" s="581"/>
      <c r="HN355" s="581"/>
      <c r="HO355" s="581"/>
      <c r="HP355" s="581"/>
      <c r="HQ355" s="581"/>
      <c r="HR355" s="581"/>
      <c r="HS355" s="581"/>
      <c r="HT355" s="581"/>
      <c r="HU355" s="581"/>
      <c r="HV355" s="581"/>
      <c r="HW355" s="581"/>
      <c r="HX355" s="581"/>
      <c r="HY355" s="581"/>
      <c r="HZ355" s="581"/>
      <c r="IA355" s="581"/>
      <c r="IB355" s="581"/>
      <c r="IC355" s="581"/>
      <c r="ID355" s="581"/>
      <c r="IE355" s="581"/>
      <c r="IF355" s="581"/>
      <c r="IG355" s="581"/>
      <c r="IH355" s="581"/>
      <c r="II355" s="581"/>
      <c r="IJ355" s="581"/>
      <c r="IK355" s="581"/>
      <c r="IL355" s="581"/>
      <c r="IM355" s="581"/>
      <c r="IN355" s="581"/>
      <c r="IO355" s="581"/>
      <c r="IP355" s="581"/>
      <c r="IQ355" s="581"/>
      <c r="IR355" s="581"/>
      <c r="IS355" s="581"/>
      <c r="IT355" s="581"/>
      <c r="IU355" s="581"/>
      <c r="IV355" s="581"/>
      <c r="IW355" s="581"/>
      <c r="IX355" s="581"/>
      <c r="IY355" s="581"/>
      <c r="IZ355" s="581"/>
      <c r="JA355" s="581"/>
      <c r="JB355" s="581"/>
      <c r="JC355" s="581"/>
      <c r="JD355" s="581"/>
      <c r="JE355" s="581"/>
      <c r="JF355" s="581"/>
      <c r="JG355" s="581"/>
      <c r="JH355" s="581"/>
      <c r="JI355" s="581"/>
      <c r="JJ355" s="581"/>
      <c r="JK355" s="581"/>
      <c r="JL355" s="581"/>
      <c r="JM355" s="581"/>
    </row>
    <row r="356" spans="1:273" ht="30.75" customHeight="1">
      <c r="A356" s="636"/>
      <c r="B356" s="615"/>
      <c r="C356" s="639"/>
      <c r="D356" s="447" t="s">
        <v>49</v>
      </c>
      <c r="E356" s="435"/>
      <c r="F356" s="434"/>
      <c r="G356" s="429"/>
      <c r="H356" s="582"/>
    </row>
    <row r="357" spans="1:273" s="444" customFormat="1">
      <c r="A357" s="637"/>
      <c r="B357" s="616"/>
      <c r="C357" s="640"/>
      <c r="D357" s="447" t="s">
        <v>50</v>
      </c>
      <c r="E357" s="435"/>
      <c r="F357" s="434"/>
      <c r="G357" s="429"/>
      <c r="H357" s="598"/>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581"/>
      <c r="AT357" s="581"/>
      <c r="AU357" s="581"/>
      <c r="AV357" s="581"/>
      <c r="AW357" s="581"/>
      <c r="AX357" s="581"/>
      <c r="AY357" s="581"/>
      <c r="AZ357" s="581"/>
      <c r="BA357" s="581"/>
      <c r="BB357" s="581"/>
      <c r="BC357" s="581"/>
      <c r="BD357" s="581"/>
      <c r="BE357" s="581"/>
      <c r="BF357" s="581"/>
      <c r="BG357" s="581"/>
      <c r="BH357" s="581"/>
      <c r="BI357" s="581"/>
      <c r="BJ357" s="581"/>
      <c r="BK357" s="581"/>
      <c r="BL357" s="581"/>
      <c r="BM357" s="581"/>
      <c r="BN357" s="581"/>
      <c r="BO357" s="581"/>
      <c r="BP357" s="581"/>
      <c r="BQ357" s="581"/>
      <c r="BR357" s="581"/>
      <c r="BS357" s="581"/>
      <c r="BT357" s="581"/>
      <c r="BU357" s="581"/>
      <c r="BV357" s="581"/>
      <c r="BW357" s="581"/>
      <c r="BX357" s="581"/>
      <c r="BY357" s="581"/>
      <c r="BZ357" s="581"/>
      <c r="CA357" s="581"/>
      <c r="CB357" s="581"/>
      <c r="CC357" s="581"/>
      <c r="CD357" s="581"/>
      <c r="CE357" s="581"/>
      <c r="CF357" s="581"/>
      <c r="CG357" s="581"/>
      <c r="CH357" s="581"/>
      <c r="CI357" s="581"/>
      <c r="CJ357" s="581"/>
      <c r="CK357" s="581"/>
      <c r="CL357" s="581"/>
      <c r="CM357" s="581"/>
      <c r="CN357" s="581"/>
      <c r="CO357" s="581"/>
      <c r="CP357" s="581"/>
      <c r="CQ357" s="581"/>
      <c r="CR357" s="581"/>
      <c r="CS357" s="581"/>
      <c r="CT357" s="581"/>
      <c r="CU357" s="581"/>
      <c r="CV357" s="581"/>
      <c r="CW357" s="581"/>
      <c r="CX357" s="581"/>
      <c r="CY357" s="581"/>
      <c r="CZ357" s="581"/>
      <c r="DA357" s="581"/>
      <c r="DB357" s="581"/>
      <c r="DC357" s="581"/>
      <c r="DD357" s="581"/>
      <c r="DE357" s="581"/>
      <c r="DF357" s="581"/>
      <c r="DG357" s="581"/>
      <c r="DH357" s="581"/>
      <c r="DI357" s="581"/>
      <c r="DJ357" s="581"/>
      <c r="DK357" s="581"/>
      <c r="DL357" s="581"/>
      <c r="DM357" s="581"/>
      <c r="DN357" s="581"/>
      <c r="DO357" s="581"/>
      <c r="DP357" s="581"/>
      <c r="DQ357" s="581"/>
      <c r="DR357" s="581"/>
      <c r="DS357" s="581"/>
      <c r="DT357" s="581"/>
      <c r="DU357" s="581"/>
      <c r="DV357" s="581"/>
      <c r="DW357" s="581"/>
      <c r="DX357" s="581"/>
      <c r="DY357" s="581"/>
      <c r="DZ357" s="581"/>
      <c r="EA357" s="581"/>
      <c r="EB357" s="581"/>
      <c r="EC357" s="581"/>
      <c r="ED357" s="581"/>
      <c r="EE357" s="581"/>
      <c r="EF357" s="581"/>
      <c r="EG357" s="581"/>
      <c r="EH357" s="581"/>
      <c r="EI357" s="581"/>
      <c r="EJ357" s="581"/>
      <c r="EK357" s="581"/>
      <c r="EL357" s="581"/>
      <c r="EM357" s="581"/>
      <c r="EN357" s="581"/>
      <c r="EO357" s="581"/>
      <c r="EP357" s="581"/>
      <c r="EQ357" s="581"/>
      <c r="ER357" s="581"/>
      <c r="ES357" s="581"/>
      <c r="ET357" s="581"/>
      <c r="EU357" s="581"/>
      <c r="EV357" s="581"/>
      <c r="EW357" s="581"/>
      <c r="EX357" s="581"/>
      <c r="EY357" s="581"/>
      <c r="EZ357" s="581"/>
      <c r="FA357" s="581"/>
      <c r="FB357" s="581"/>
      <c r="FC357" s="581"/>
      <c r="FD357" s="581"/>
      <c r="FE357" s="581"/>
      <c r="FF357" s="581"/>
      <c r="FG357" s="581"/>
      <c r="FH357" s="581"/>
      <c r="FI357" s="581"/>
      <c r="FJ357" s="581"/>
      <c r="FK357" s="581"/>
      <c r="FL357" s="581"/>
      <c r="FM357" s="581"/>
      <c r="FN357" s="581"/>
      <c r="FO357" s="581"/>
      <c r="FP357" s="581"/>
      <c r="FQ357" s="581"/>
      <c r="FR357" s="581"/>
      <c r="FS357" s="581"/>
      <c r="FT357" s="581"/>
      <c r="FU357" s="581"/>
      <c r="FV357" s="581"/>
      <c r="FW357" s="581"/>
      <c r="FX357" s="581"/>
      <c r="FY357" s="581"/>
      <c r="FZ357" s="581"/>
      <c r="GA357" s="581"/>
      <c r="GB357" s="581"/>
      <c r="GC357" s="581"/>
      <c r="GD357" s="581"/>
      <c r="GE357" s="581"/>
      <c r="GF357" s="581"/>
      <c r="GG357" s="581"/>
      <c r="GH357" s="581"/>
      <c r="GI357" s="581"/>
      <c r="GJ357" s="581"/>
      <c r="GK357" s="581"/>
      <c r="GL357" s="581"/>
      <c r="GM357" s="581"/>
      <c r="GN357" s="581"/>
      <c r="GO357" s="581"/>
      <c r="GP357" s="581"/>
      <c r="GQ357" s="581"/>
      <c r="GR357" s="581"/>
      <c r="GS357" s="581"/>
      <c r="GT357" s="581"/>
      <c r="GU357" s="581"/>
      <c r="GV357" s="581"/>
      <c r="GW357" s="581"/>
      <c r="GX357" s="581"/>
      <c r="GY357" s="581"/>
      <c r="GZ357" s="581"/>
      <c r="HA357" s="581"/>
      <c r="HB357" s="581"/>
      <c r="HC357" s="581"/>
      <c r="HD357" s="581"/>
      <c r="HE357" s="581"/>
      <c r="HF357" s="581"/>
      <c r="HG357" s="581"/>
      <c r="HH357" s="581"/>
      <c r="HI357" s="581"/>
      <c r="HJ357" s="581"/>
      <c r="HK357" s="581"/>
      <c r="HL357" s="581"/>
      <c r="HM357" s="581"/>
      <c r="HN357" s="581"/>
      <c r="HO357" s="581"/>
      <c r="HP357" s="581"/>
      <c r="HQ357" s="581"/>
      <c r="HR357" s="581"/>
      <c r="HS357" s="581"/>
      <c r="HT357" s="581"/>
      <c r="HU357" s="581"/>
      <c r="HV357" s="581"/>
      <c r="HW357" s="581"/>
      <c r="HX357" s="581"/>
      <c r="HY357" s="581"/>
      <c r="HZ357" s="581"/>
      <c r="IA357" s="581"/>
      <c r="IB357" s="581"/>
      <c r="IC357" s="581"/>
      <c r="ID357" s="581"/>
      <c r="IE357" s="581"/>
      <c r="IF357" s="581"/>
      <c r="IG357" s="581"/>
      <c r="IH357" s="581"/>
      <c r="II357" s="581"/>
      <c r="IJ357" s="581"/>
      <c r="IK357" s="581"/>
      <c r="IL357" s="581"/>
      <c r="IM357" s="581"/>
      <c r="IN357" s="581"/>
      <c r="IO357" s="581"/>
      <c r="IP357" s="581"/>
      <c r="IQ357" s="581"/>
      <c r="IR357" s="581"/>
      <c r="IS357" s="581"/>
      <c r="IT357" s="581"/>
      <c r="IU357" s="581"/>
      <c r="IV357" s="581"/>
      <c r="IW357" s="581"/>
      <c r="IX357" s="581"/>
      <c r="IY357" s="581"/>
      <c r="IZ357" s="581"/>
      <c r="JA357" s="581"/>
      <c r="JB357" s="581"/>
      <c r="JC357" s="581"/>
      <c r="JD357" s="581"/>
      <c r="JE357" s="581"/>
      <c r="JF357" s="581"/>
      <c r="JG357" s="581"/>
      <c r="JH357" s="581"/>
      <c r="JI357" s="581"/>
      <c r="JJ357" s="581"/>
      <c r="JK357" s="581"/>
      <c r="JL357" s="581"/>
      <c r="JM357" s="581"/>
    </row>
    <row r="358" spans="1:273">
      <c r="A358" s="637"/>
      <c r="B358" s="616"/>
      <c r="C358" s="640"/>
      <c r="D358" s="447" t="s">
        <v>51</v>
      </c>
      <c r="E358" s="435"/>
      <c r="F358" s="434"/>
      <c r="G358" s="429"/>
      <c r="H358" s="582"/>
    </row>
    <row r="359" spans="1:273">
      <c r="A359" s="637"/>
      <c r="B359" s="616"/>
      <c r="C359" s="640"/>
      <c r="D359" s="447" t="s">
        <v>52</v>
      </c>
      <c r="E359" s="435"/>
      <c r="F359" s="434"/>
      <c r="G359" s="429"/>
      <c r="H359" s="582"/>
    </row>
    <row r="360" spans="1:273">
      <c r="A360" s="637"/>
      <c r="B360" s="616"/>
      <c r="C360" s="640"/>
      <c r="D360" s="447" t="s">
        <v>53</v>
      </c>
      <c r="E360" s="435"/>
      <c r="F360" s="434"/>
      <c r="G360" s="429"/>
      <c r="H360" s="582"/>
    </row>
    <row r="361" spans="1:273">
      <c r="A361" s="448">
        <v>6</v>
      </c>
      <c r="B361" s="609"/>
      <c r="C361" s="602"/>
      <c r="D361" s="1186" t="s">
        <v>763</v>
      </c>
      <c r="E361" s="1187"/>
      <c r="F361" s="635"/>
      <c r="G361" s="635"/>
      <c r="H361" s="582"/>
    </row>
    <row r="362" spans="1:273" ht="25.5" customHeight="1">
      <c r="A362" s="437">
        <v>6.1</v>
      </c>
      <c r="B362" s="606"/>
      <c r="C362" s="599"/>
      <c r="D362" s="1188" t="s">
        <v>764</v>
      </c>
      <c r="E362" s="1189"/>
      <c r="F362" s="439"/>
      <c r="G362" s="438"/>
      <c r="H362" s="582"/>
    </row>
    <row r="363" spans="1:273" s="444" customFormat="1">
      <c r="A363" s="636"/>
      <c r="B363" s="610"/>
      <c r="C363" s="624"/>
      <c r="D363" s="447" t="s">
        <v>49</v>
      </c>
      <c r="E363" s="435"/>
      <c r="F363" s="434"/>
      <c r="G363" s="429"/>
      <c r="H363" s="598"/>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581"/>
      <c r="AT363" s="581"/>
      <c r="AU363" s="581"/>
      <c r="AV363" s="581"/>
      <c r="AW363" s="581"/>
      <c r="AX363" s="581"/>
      <c r="AY363" s="581"/>
      <c r="AZ363" s="581"/>
      <c r="BA363" s="581"/>
      <c r="BB363" s="581"/>
      <c r="BC363" s="581"/>
      <c r="BD363" s="581"/>
      <c r="BE363" s="581"/>
      <c r="BF363" s="581"/>
      <c r="BG363" s="581"/>
      <c r="BH363" s="581"/>
      <c r="BI363" s="581"/>
      <c r="BJ363" s="581"/>
      <c r="BK363" s="581"/>
      <c r="BL363" s="581"/>
      <c r="BM363" s="581"/>
      <c r="BN363" s="581"/>
      <c r="BO363" s="581"/>
      <c r="BP363" s="581"/>
      <c r="BQ363" s="581"/>
      <c r="BR363" s="581"/>
      <c r="BS363" s="581"/>
      <c r="BT363" s="581"/>
      <c r="BU363" s="581"/>
      <c r="BV363" s="581"/>
      <c r="BW363" s="581"/>
      <c r="BX363" s="581"/>
      <c r="BY363" s="581"/>
      <c r="BZ363" s="581"/>
      <c r="CA363" s="581"/>
      <c r="CB363" s="581"/>
      <c r="CC363" s="581"/>
      <c r="CD363" s="581"/>
      <c r="CE363" s="581"/>
      <c r="CF363" s="581"/>
      <c r="CG363" s="581"/>
      <c r="CH363" s="581"/>
      <c r="CI363" s="581"/>
      <c r="CJ363" s="581"/>
      <c r="CK363" s="581"/>
      <c r="CL363" s="581"/>
      <c r="CM363" s="581"/>
      <c r="CN363" s="581"/>
      <c r="CO363" s="581"/>
      <c r="CP363" s="581"/>
      <c r="CQ363" s="581"/>
      <c r="CR363" s="581"/>
      <c r="CS363" s="581"/>
      <c r="CT363" s="581"/>
      <c r="CU363" s="581"/>
      <c r="CV363" s="581"/>
      <c r="CW363" s="581"/>
      <c r="CX363" s="581"/>
      <c r="CY363" s="581"/>
      <c r="CZ363" s="581"/>
      <c r="DA363" s="581"/>
      <c r="DB363" s="581"/>
      <c r="DC363" s="581"/>
      <c r="DD363" s="581"/>
      <c r="DE363" s="581"/>
      <c r="DF363" s="581"/>
      <c r="DG363" s="581"/>
      <c r="DH363" s="581"/>
      <c r="DI363" s="581"/>
      <c r="DJ363" s="581"/>
      <c r="DK363" s="581"/>
      <c r="DL363" s="581"/>
      <c r="DM363" s="581"/>
      <c r="DN363" s="581"/>
      <c r="DO363" s="581"/>
      <c r="DP363" s="581"/>
      <c r="DQ363" s="581"/>
      <c r="DR363" s="581"/>
      <c r="DS363" s="581"/>
      <c r="DT363" s="581"/>
      <c r="DU363" s="581"/>
      <c r="DV363" s="581"/>
      <c r="DW363" s="581"/>
      <c r="DX363" s="581"/>
      <c r="DY363" s="581"/>
      <c r="DZ363" s="581"/>
      <c r="EA363" s="581"/>
      <c r="EB363" s="581"/>
      <c r="EC363" s="581"/>
      <c r="ED363" s="581"/>
      <c r="EE363" s="581"/>
      <c r="EF363" s="581"/>
      <c r="EG363" s="581"/>
      <c r="EH363" s="581"/>
      <c r="EI363" s="581"/>
      <c r="EJ363" s="581"/>
      <c r="EK363" s="581"/>
      <c r="EL363" s="581"/>
      <c r="EM363" s="581"/>
      <c r="EN363" s="581"/>
      <c r="EO363" s="581"/>
      <c r="EP363" s="581"/>
      <c r="EQ363" s="581"/>
      <c r="ER363" s="581"/>
      <c r="ES363" s="581"/>
      <c r="ET363" s="581"/>
      <c r="EU363" s="581"/>
      <c r="EV363" s="581"/>
      <c r="EW363" s="581"/>
      <c r="EX363" s="581"/>
      <c r="EY363" s="581"/>
      <c r="EZ363" s="581"/>
      <c r="FA363" s="581"/>
      <c r="FB363" s="581"/>
      <c r="FC363" s="581"/>
      <c r="FD363" s="581"/>
      <c r="FE363" s="581"/>
      <c r="FF363" s="581"/>
      <c r="FG363" s="581"/>
      <c r="FH363" s="581"/>
      <c r="FI363" s="581"/>
      <c r="FJ363" s="581"/>
      <c r="FK363" s="581"/>
      <c r="FL363" s="581"/>
      <c r="FM363" s="581"/>
      <c r="FN363" s="581"/>
      <c r="FO363" s="581"/>
      <c r="FP363" s="581"/>
      <c r="FQ363" s="581"/>
      <c r="FR363" s="581"/>
      <c r="FS363" s="581"/>
      <c r="FT363" s="581"/>
      <c r="FU363" s="581"/>
      <c r="FV363" s="581"/>
      <c r="FW363" s="581"/>
      <c r="FX363" s="581"/>
      <c r="FY363" s="581"/>
      <c r="FZ363" s="581"/>
      <c r="GA363" s="581"/>
      <c r="GB363" s="581"/>
      <c r="GC363" s="581"/>
      <c r="GD363" s="581"/>
      <c r="GE363" s="581"/>
      <c r="GF363" s="581"/>
      <c r="GG363" s="581"/>
      <c r="GH363" s="581"/>
      <c r="GI363" s="581"/>
      <c r="GJ363" s="581"/>
      <c r="GK363" s="581"/>
      <c r="GL363" s="581"/>
      <c r="GM363" s="581"/>
      <c r="GN363" s="581"/>
      <c r="GO363" s="581"/>
      <c r="GP363" s="581"/>
      <c r="GQ363" s="581"/>
      <c r="GR363" s="581"/>
      <c r="GS363" s="581"/>
      <c r="GT363" s="581"/>
      <c r="GU363" s="581"/>
      <c r="GV363" s="581"/>
      <c r="GW363" s="581"/>
      <c r="GX363" s="581"/>
      <c r="GY363" s="581"/>
      <c r="GZ363" s="581"/>
      <c r="HA363" s="581"/>
      <c r="HB363" s="581"/>
      <c r="HC363" s="581"/>
      <c r="HD363" s="581"/>
      <c r="HE363" s="581"/>
      <c r="HF363" s="581"/>
      <c r="HG363" s="581"/>
      <c r="HH363" s="581"/>
      <c r="HI363" s="581"/>
      <c r="HJ363" s="581"/>
      <c r="HK363" s="581"/>
      <c r="HL363" s="581"/>
      <c r="HM363" s="581"/>
      <c r="HN363" s="581"/>
      <c r="HO363" s="581"/>
      <c r="HP363" s="581"/>
      <c r="HQ363" s="581"/>
      <c r="HR363" s="581"/>
      <c r="HS363" s="581"/>
      <c r="HT363" s="581"/>
      <c r="HU363" s="581"/>
      <c r="HV363" s="581"/>
      <c r="HW363" s="581"/>
      <c r="HX363" s="581"/>
      <c r="HY363" s="581"/>
      <c r="HZ363" s="581"/>
      <c r="IA363" s="581"/>
      <c r="IB363" s="581"/>
      <c r="IC363" s="581"/>
      <c r="ID363" s="581"/>
      <c r="IE363" s="581"/>
      <c r="IF363" s="581"/>
      <c r="IG363" s="581"/>
      <c r="IH363" s="581"/>
      <c r="II363" s="581"/>
      <c r="IJ363" s="581"/>
      <c r="IK363" s="581"/>
      <c r="IL363" s="581"/>
      <c r="IM363" s="581"/>
      <c r="IN363" s="581"/>
      <c r="IO363" s="581"/>
      <c r="IP363" s="581"/>
      <c r="IQ363" s="581"/>
      <c r="IR363" s="581"/>
      <c r="IS363" s="581"/>
      <c r="IT363" s="581"/>
      <c r="IU363" s="581"/>
      <c r="IV363" s="581"/>
      <c r="IW363" s="581"/>
      <c r="IX363" s="581"/>
      <c r="IY363" s="581"/>
      <c r="IZ363" s="581"/>
      <c r="JA363" s="581"/>
      <c r="JB363" s="581"/>
      <c r="JC363" s="581"/>
      <c r="JD363" s="581"/>
      <c r="JE363" s="581"/>
      <c r="JF363" s="581"/>
      <c r="JG363" s="581"/>
      <c r="JH363" s="581"/>
      <c r="JI363" s="581"/>
      <c r="JJ363" s="581"/>
      <c r="JK363" s="581"/>
      <c r="JL363" s="581"/>
      <c r="JM363" s="581"/>
    </row>
    <row r="364" spans="1:273">
      <c r="A364" s="637"/>
      <c r="B364" s="614"/>
      <c r="C364" s="628"/>
      <c r="D364" s="447" t="s">
        <v>50</v>
      </c>
      <c r="E364" s="435"/>
      <c r="F364" s="434"/>
      <c r="G364" s="429"/>
      <c r="H364" s="582"/>
    </row>
    <row r="365" spans="1:273">
      <c r="A365" s="637"/>
      <c r="B365" s="614"/>
      <c r="C365" s="628"/>
      <c r="D365" s="447" t="s">
        <v>51</v>
      </c>
      <c r="E365" s="435"/>
      <c r="F365" s="434"/>
      <c r="G365" s="429"/>
      <c r="H365" s="582"/>
    </row>
    <row r="366" spans="1:273">
      <c r="A366" s="637"/>
      <c r="B366" s="614"/>
      <c r="C366" s="628"/>
      <c r="D366" s="447" t="s">
        <v>52</v>
      </c>
      <c r="E366" s="435"/>
      <c r="F366" s="434"/>
      <c r="G366" s="429"/>
      <c r="H366" s="582"/>
    </row>
    <row r="367" spans="1:273">
      <c r="A367" s="637"/>
      <c r="B367" s="614"/>
      <c r="C367" s="628"/>
      <c r="D367" s="447" t="s">
        <v>53</v>
      </c>
      <c r="E367" s="435"/>
      <c r="F367" s="434"/>
      <c r="G367" s="429"/>
      <c r="H367" s="582"/>
    </row>
    <row r="368" spans="1:273" ht="15.75" customHeight="1">
      <c r="A368" s="437">
        <v>6.2</v>
      </c>
      <c r="B368" s="606"/>
      <c r="C368" s="599"/>
      <c r="D368" s="1188" t="s">
        <v>765</v>
      </c>
      <c r="E368" s="1189"/>
      <c r="F368" s="436"/>
      <c r="G368" s="438"/>
      <c r="H368" s="582"/>
    </row>
    <row r="369" spans="1:273" ht="29.25" customHeight="1">
      <c r="A369" s="636"/>
      <c r="B369" s="610"/>
      <c r="C369" s="624"/>
      <c r="D369" s="447" t="s">
        <v>49</v>
      </c>
      <c r="E369" s="435"/>
      <c r="F369" s="434"/>
      <c r="G369" s="429"/>
      <c r="H369" s="582"/>
    </row>
    <row r="370" spans="1:273" s="444" customFormat="1">
      <c r="A370" s="637"/>
      <c r="B370" s="614"/>
      <c r="C370" s="628"/>
      <c r="D370" s="447" t="s">
        <v>50</v>
      </c>
      <c r="E370" s="435"/>
      <c r="F370" s="434"/>
      <c r="G370" s="429"/>
      <c r="H370" s="598"/>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581"/>
      <c r="AT370" s="581"/>
      <c r="AU370" s="581"/>
      <c r="AV370" s="581"/>
      <c r="AW370" s="581"/>
      <c r="AX370" s="581"/>
      <c r="AY370" s="581"/>
      <c r="AZ370" s="581"/>
      <c r="BA370" s="581"/>
      <c r="BB370" s="581"/>
      <c r="BC370" s="581"/>
      <c r="BD370" s="581"/>
      <c r="BE370" s="581"/>
      <c r="BF370" s="581"/>
      <c r="BG370" s="581"/>
      <c r="BH370" s="581"/>
      <c r="BI370" s="581"/>
      <c r="BJ370" s="581"/>
      <c r="BK370" s="581"/>
      <c r="BL370" s="581"/>
      <c r="BM370" s="581"/>
      <c r="BN370" s="581"/>
      <c r="BO370" s="581"/>
      <c r="BP370" s="581"/>
      <c r="BQ370" s="581"/>
      <c r="BR370" s="581"/>
      <c r="BS370" s="581"/>
      <c r="BT370" s="581"/>
      <c r="BU370" s="581"/>
      <c r="BV370" s="581"/>
      <c r="BW370" s="581"/>
      <c r="BX370" s="581"/>
      <c r="BY370" s="581"/>
      <c r="BZ370" s="581"/>
      <c r="CA370" s="581"/>
      <c r="CB370" s="581"/>
      <c r="CC370" s="581"/>
      <c r="CD370" s="581"/>
      <c r="CE370" s="581"/>
      <c r="CF370" s="581"/>
      <c r="CG370" s="581"/>
      <c r="CH370" s="581"/>
      <c r="CI370" s="581"/>
      <c r="CJ370" s="581"/>
      <c r="CK370" s="581"/>
      <c r="CL370" s="581"/>
      <c r="CM370" s="581"/>
      <c r="CN370" s="581"/>
      <c r="CO370" s="581"/>
      <c r="CP370" s="581"/>
      <c r="CQ370" s="581"/>
      <c r="CR370" s="581"/>
      <c r="CS370" s="581"/>
      <c r="CT370" s="581"/>
      <c r="CU370" s="581"/>
      <c r="CV370" s="581"/>
      <c r="CW370" s="581"/>
      <c r="CX370" s="581"/>
      <c r="CY370" s="581"/>
      <c r="CZ370" s="581"/>
      <c r="DA370" s="581"/>
      <c r="DB370" s="581"/>
      <c r="DC370" s="581"/>
      <c r="DD370" s="581"/>
      <c r="DE370" s="581"/>
      <c r="DF370" s="581"/>
      <c r="DG370" s="581"/>
      <c r="DH370" s="581"/>
      <c r="DI370" s="581"/>
      <c r="DJ370" s="581"/>
      <c r="DK370" s="581"/>
      <c r="DL370" s="581"/>
      <c r="DM370" s="581"/>
      <c r="DN370" s="581"/>
      <c r="DO370" s="581"/>
      <c r="DP370" s="581"/>
      <c r="DQ370" s="581"/>
      <c r="DR370" s="581"/>
      <c r="DS370" s="581"/>
      <c r="DT370" s="581"/>
      <c r="DU370" s="581"/>
      <c r="DV370" s="581"/>
      <c r="DW370" s="581"/>
      <c r="DX370" s="581"/>
      <c r="DY370" s="581"/>
      <c r="DZ370" s="581"/>
      <c r="EA370" s="581"/>
      <c r="EB370" s="581"/>
      <c r="EC370" s="581"/>
      <c r="ED370" s="581"/>
      <c r="EE370" s="581"/>
      <c r="EF370" s="581"/>
      <c r="EG370" s="581"/>
      <c r="EH370" s="581"/>
      <c r="EI370" s="581"/>
      <c r="EJ370" s="581"/>
      <c r="EK370" s="581"/>
      <c r="EL370" s="581"/>
      <c r="EM370" s="581"/>
      <c r="EN370" s="581"/>
      <c r="EO370" s="581"/>
      <c r="EP370" s="581"/>
      <c r="EQ370" s="581"/>
      <c r="ER370" s="581"/>
      <c r="ES370" s="581"/>
      <c r="ET370" s="581"/>
      <c r="EU370" s="581"/>
      <c r="EV370" s="581"/>
      <c r="EW370" s="581"/>
      <c r="EX370" s="581"/>
      <c r="EY370" s="581"/>
      <c r="EZ370" s="581"/>
      <c r="FA370" s="581"/>
      <c r="FB370" s="581"/>
      <c r="FC370" s="581"/>
      <c r="FD370" s="581"/>
      <c r="FE370" s="581"/>
      <c r="FF370" s="581"/>
      <c r="FG370" s="581"/>
      <c r="FH370" s="581"/>
      <c r="FI370" s="581"/>
      <c r="FJ370" s="581"/>
      <c r="FK370" s="581"/>
      <c r="FL370" s="581"/>
      <c r="FM370" s="581"/>
      <c r="FN370" s="581"/>
      <c r="FO370" s="581"/>
      <c r="FP370" s="581"/>
      <c r="FQ370" s="581"/>
      <c r="FR370" s="581"/>
      <c r="FS370" s="581"/>
      <c r="FT370" s="581"/>
      <c r="FU370" s="581"/>
      <c r="FV370" s="581"/>
      <c r="FW370" s="581"/>
      <c r="FX370" s="581"/>
      <c r="FY370" s="581"/>
      <c r="FZ370" s="581"/>
      <c r="GA370" s="581"/>
      <c r="GB370" s="581"/>
      <c r="GC370" s="581"/>
      <c r="GD370" s="581"/>
      <c r="GE370" s="581"/>
      <c r="GF370" s="581"/>
      <c r="GG370" s="581"/>
      <c r="GH370" s="581"/>
      <c r="GI370" s="581"/>
      <c r="GJ370" s="581"/>
      <c r="GK370" s="581"/>
      <c r="GL370" s="581"/>
      <c r="GM370" s="581"/>
      <c r="GN370" s="581"/>
      <c r="GO370" s="581"/>
      <c r="GP370" s="581"/>
      <c r="GQ370" s="581"/>
      <c r="GR370" s="581"/>
      <c r="GS370" s="581"/>
      <c r="GT370" s="581"/>
      <c r="GU370" s="581"/>
      <c r="GV370" s="581"/>
      <c r="GW370" s="581"/>
      <c r="GX370" s="581"/>
      <c r="GY370" s="581"/>
      <c r="GZ370" s="581"/>
      <c r="HA370" s="581"/>
      <c r="HB370" s="581"/>
      <c r="HC370" s="581"/>
      <c r="HD370" s="581"/>
      <c r="HE370" s="581"/>
      <c r="HF370" s="581"/>
      <c r="HG370" s="581"/>
      <c r="HH370" s="581"/>
      <c r="HI370" s="581"/>
      <c r="HJ370" s="581"/>
      <c r="HK370" s="581"/>
      <c r="HL370" s="581"/>
      <c r="HM370" s="581"/>
      <c r="HN370" s="581"/>
      <c r="HO370" s="581"/>
      <c r="HP370" s="581"/>
      <c r="HQ370" s="581"/>
      <c r="HR370" s="581"/>
      <c r="HS370" s="581"/>
      <c r="HT370" s="581"/>
      <c r="HU370" s="581"/>
      <c r="HV370" s="581"/>
      <c r="HW370" s="581"/>
      <c r="HX370" s="581"/>
      <c r="HY370" s="581"/>
      <c r="HZ370" s="581"/>
      <c r="IA370" s="581"/>
      <c r="IB370" s="581"/>
      <c r="IC370" s="581"/>
      <c r="ID370" s="581"/>
      <c r="IE370" s="581"/>
      <c r="IF370" s="581"/>
      <c r="IG370" s="581"/>
      <c r="IH370" s="581"/>
      <c r="II370" s="581"/>
      <c r="IJ370" s="581"/>
      <c r="IK370" s="581"/>
      <c r="IL370" s="581"/>
      <c r="IM370" s="581"/>
      <c r="IN370" s="581"/>
      <c r="IO370" s="581"/>
      <c r="IP370" s="581"/>
      <c r="IQ370" s="581"/>
      <c r="IR370" s="581"/>
      <c r="IS370" s="581"/>
      <c r="IT370" s="581"/>
      <c r="IU370" s="581"/>
      <c r="IV370" s="581"/>
      <c r="IW370" s="581"/>
      <c r="IX370" s="581"/>
      <c r="IY370" s="581"/>
      <c r="IZ370" s="581"/>
      <c r="JA370" s="581"/>
      <c r="JB370" s="581"/>
      <c r="JC370" s="581"/>
      <c r="JD370" s="581"/>
      <c r="JE370" s="581"/>
      <c r="JF370" s="581"/>
      <c r="JG370" s="581"/>
      <c r="JH370" s="581"/>
      <c r="JI370" s="581"/>
      <c r="JJ370" s="581"/>
      <c r="JK370" s="581"/>
      <c r="JL370" s="581"/>
      <c r="JM370" s="581"/>
    </row>
    <row r="371" spans="1:273">
      <c r="A371" s="637"/>
      <c r="B371" s="614"/>
      <c r="C371" s="628"/>
      <c r="D371" s="447" t="s">
        <v>51</v>
      </c>
      <c r="E371" s="435"/>
      <c r="F371" s="434"/>
      <c r="G371" s="429"/>
      <c r="H371" s="582"/>
    </row>
    <row r="372" spans="1:273">
      <c r="A372" s="637"/>
      <c r="B372" s="614"/>
      <c r="C372" s="628"/>
      <c r="D372" s="447" t="s">
        <v>52</v>
      </c>
      <c r="E372" s="435"/>
      <c r="F372" s="434"/>
      <c r="G372" s="429"/>
      <c r="H372" s="582"/>
    </row>
    <row r="373" spans="1:273">
      <c r="A373" s="637"/>
      <c r="B373" s="614"/>
      <c r="C373" s="628"/>
      <c r="D373" s="447" t="s">
        <v>53</v>
      </c>
      <c r="E373" s="435"/>
      <c r="F373" s="434"/>
      <c r="G373" s="429"/>
      <c r="H373" s="582"/>
    </row>
    <row r="374" spans="1:273">
      <c r="A374" s="437">
        <v>6.3</v>
      </c>
      <c r="B374" s="606"/>
      <c r="C374" s="599"/>
      <c r="D374" s="1188" t="s">
        <v>766</v>
      </c>
      <c r="E374" s="1189"/>
      <c r="F374" s="446"/>
      <c r="G374" s="641"/>
      <c r="H374" s="582"/>
    </row>
    <row r="375" spans="1:273" ht="29.25" customHeight="1">
      <c r="A375" s="437" t="s">
        <v>484</v>
      </c>
      <c r="B375" s="606"/>
      <c r="C375" s="599"/>
      <c r="D375" s="1188" t="s">
        <v>767</v>
      </c>
      <c r="E375" s="1189"/>
      <c r="F375" s="436"/>
      <c r="G375" s="438"/>
      <c r="H375" s="582"/>
    </row>
    <row r="376" spans="1:273" s="444" customFormat="1">
      <c r="A376" s="636"/>
      <c r="B376" s="610"/>
      <c r="C376" s="624"/>
      <c r="D376" s="447" t="s">
        <v>49</v>
      </c>
      <c r="E376" s="435"/>
      <c r="F376" s="434"/>
      <c r="G376" s="429"/>
      <c r="H376" s="598"/>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581"/>
      <c r="AT376" s="581"/>
      <c r="AU376" s="581"/>
      <c r="AV376" s="581"/>
      <c r="AW376" s="581"/>
      <c r="AX376" s="581"/>
      <c r="AY376" s="581"/>
      <c r="AZ376" s="581"/>
      <c r="BA376" s="581"/>
      <c r="BB376" s="581"/>
      <c r="BC376" s="581"/>
      <c r="BD376" s="581"/>
      <c r="BE376" s="581"/>
      <c r="BF376" s="581"/>
      <c r="BG376" s="581"/>
      <c r="BH376" s="581"/>
      <c r="BI376" s="581"/>
      <c r="BJ376" s="581"/>
      <c r="BK376" s="581"/>
      <c r="BL376" s="581"/>
      <c r="BM376" s="581"/>
      <c r="BN376" s="581"/>
      <c r="BO376" s="581"/>
      <c r="BP376" s="581"/>
      <c r="BQ376" s="581"/>
      <c r="BR376" s="581"/>
      <c r="BS376" s="581"/>
      <c r="BT376" s="581"/>
      <c r="BU376" s="581"/>
      <c r="BV376" s="581"/>
      <c r="BW376" s="581"/>
      <c r="BX376" s="581"/>
      <c r="BY376" s="581"/>
      <c r="BZ376" s="581"/>
      <c r="CA376" s="581"/>
      <c r="CB376" s="581"/>
      <c r="CC376" s="581"/>
      <c r="CD376" s="581"/>
      <c r="CE376" s="581"/>
      <c r="CF376" s="581"/>
      <c r="CG376" s="581"/>
      <c r="CH376" s="581"/>
      <c r="CI376" s="581"/>
      <c r="CJ376" s="581"/>
      <c r="CK376" s="581"/>
      <c r="CL376" s="581"/>
      <c r="CM376" s="581"/>
      <c r="CN376" s="581"/>
      <c r="CO376" s="581"/>
      <c r="CP376" s="581"/>
      <c r="CQ376" s="581"/>
      <c r="CR376" s="581"/>
      <c r="CS376" s="581"/>
      <c r="CT376" s="581"/>
      <c r="CU376" s="581"/>
      <c r="CV376" s="581"/>
      <c r="CW376" s="581"/>
      <c r="CX376" s="581"/>
      <c r="CY376" s="581"/>
      <c r="CZ376" s="581"/>
      <c r="DA376" s="581"/>
      <c r="DB376" s="581"/>
      <c r="DC376" s="581"/>
      <c r="DD376" s="581"/>
      <c r="DE376" s="581"/>
      <c r="DF376" s="581"/>
      <c r="DG376" s="581"/>
      <c r="DH376" s="581"/>
      <c r="DI376" s="581"/>
      <c r="DJ376" s="581"/>
      <c r="DK376" s="581"/>
      <c r="DL376" s="581"/>
      <c r="DM376" s="581"/>
      <c r="DN376" s="581"/>
      <c r="DO376" s="581"/>
      <c r="DP376" s="581"/>
      <c r="DQ376" s="581"/>
      <c r="DR376" s="581"/>
      <c r="DS376" s="581"/>
      <c r="DT376" s="581"/>
      <c r="DU376" s="581"/>
      <c r="DV376" s="581"/>
      <c r="DW376" s="581"/>
      <c r="DX376" s="581"/>
      <c r="DY376" s="581"/>
      <c r="DZ376" s="581"/>
      <c r="EA376" s="581"/>
      <c r="EB376" s="581"/>
      <c r="EC376" s="581"/>
      <c r="ED376" s="581"/>
      <c r="EE376" s="581"/>
      <c r="EF376" s="581"/>
      <c r="EG376" s="581"/>
      <c r="EH376" s="581"/>
      <c r="EI376" s="581"/>
      <c r="EJ376" s="581"/>
      <c r="EK376" s="581"/>
      <c r="EL376" s="581"/>
      <c r="EM376" s="581"/>
      <c r="EN376" s="581"/>
      <c r="EO376" s="581"/>
      <c r="EP376" s="581"/>
      <c r="EQ376" s="581"/>
      <c r="ER376" s="581"/>
      <c r="ES376" s="581"/>
      <c r="ET376" s="581"/>
      <c r="EU376" s="581"/>
      <c r="EV376" s="581"/>
      <c r="EW376" s="581"/>
      <c r="EX376" s="581"/>
      <c r="EY376" s="581"/>
      <c r="EZ376" s="581"/>
      <c r="FA376" s="581"/>
      <c r="FB376" s="581"/>
      <c r="FC376" s="581"/>
      <c r="FD376" s="581"/>
      <c r="FE376" s="581"/>
      <c r="FF376" s="581"/>
      <c r="FG376" s="581"/>
      <c r="FH376" s="581"/>
      <c r="FI376" s="581"/>
      <c r="FJ376" s="581"/>
      <c r="FK376" s="581"/>
      <c r="FL376" s="581"/>
      <c r="FM376" s="581"/>
      <c r="FN376" s="581"/>
      <c r="FO376" s="581"/>
      <c r="FP376" s="581"/>
      <c r="FQ376" s="581"/>
      <c r="FR376" s="581"/>
      <c r="FS376" s="581"/>
      <c r="FT376" s="581"/>
      <c r="FU376" s="581"/>
      <c r="FV376" s="581"/>
      <c r="FW376" s="581"/>
      <c r="FX376" s="581"/>
      <c r="FY376" s="581"/>
      <c r="FZ376" s="581"/>
      <c r="GA376" s="581"/>
      <c r="GB376" s="581"/>
      <c r="GC376" s="581"/>
      <c r="GD376" s="581"/>
      <c r="GE376" s="581"/>
      <c r="GF376" s="581"/>
      <c r="GG376" s="581"/>
      <c r="GH376" s="581"/>
      <c r="GI376" s="581"/>
      <c r="GJ376" s="581"/>
      <c r="GK376" s="581"/>
      <c r="GL376" s="581"/>
      <c r="GM376" s="581"/>
      <c r="GN376" s="581"/>
      <c r="GO376" s="581"/>
      <c r="GP376" s="581"/>
      <c r="GQ376" s="581"/>
      <c r="GR376" s="581"/>
      <c r="GS376" s="581"/>
      <c r="GT376" s="581"/>
      <c r="GU376" s="581"/>
      <c r="GV376" s="581"/>
      <c r="GW376" s="581"/>
      <c r="GX376" s="581"/>
      <c r="GY376" s="581"/>
      <c r="GZ376" s="581"/>
      <c r="HA376" s="581"/>
      <c r="HB376" s="581"/>
      <c r="HC376" s="581"/>
      <c r="HD376" s="581"/>
      <c r="HE376" s="581"/>
      <c r="HF376" s="581"/>
      <c r="HG376" s="581"/>
      <c r="HH376" s="581"/>
      <c r="HI376" s="581"/>
      <c r="HJ376" s="581"/>
      <c r="HK376" s="581"/>
      <c r="HL376" s="581"/>
      <c r="HM376" s="581"/>
      <c r="HN376" s="581"/>
      <c r="HO376" s="581"/>
      <c r="HP376" s="581"/>
      <c r="HQ376" s="581"/>
      <c r="HR376" s="581"/>
      <c r="HS376" s="581"/>
      <c r="HT376" s="581"/>
      <c r="HU376" s="581"/>
      <c r="HV376" s="581"/>
      <c r="HW376" s="581"/>
      <c r="HX376" s="581"/>
      <c r="HY376" s="581"/>
      <c r="HZ376" s="581"/>
      <c r="IA376" s="581"/>
      <c r="IB376" s="581"/>
      <c r="IC376" s="581"/>
      <c r="ID376" s="581"/>
      <c r="IE376" s="581"/>
      <c r="IF376" s="581"/>
      <c r="IG376" s="581"/>
      <c r="IH376" s="581"/>
      <c r="II376" s="581"/>
      <c r="IJ376" s="581"/>
      <c r="IK376" s="581"/>
      <c r="IL376" s="581"/>
      <c r="IM376" s="581"/>
      <c r="IN376" s="581"/>
      <c r="IO376" s="581"/>
      <c r="IP376" s="581"/>
      <c r="IQ376" s="581"/>
      <c r="IR376" s="581"/>
      <c r="IS376" s="581"/>
      <c r="IT376" s="581"/>
      <c r="IU376" s="581"/>
      <c r="IV376" s="581"/>
      <c r="IW376" s="581"/>
      <c r="IX376" s="581"/>
      <c r="IY376" s="581"/>
      <c r="IZ376" s="581"/>
      <c r="JA376" s="581"/>
      <c r="JB376" s="581"/>
      <c r="JC376" s="581"/>
      <c r="JD376" s="581"/>
      <c r="JE376" s="581"/>
      <c r="JF376" s="581"/>
      <c r="JG376" s="581"/>
      <c r="JH376" s="581"/>
      <c r="JI376" s="581"/>
      <c r="JJ376" s="581"/>
      <c r="JK376" s="581"/>
      <c r="JL376" s="581"/>
      <c r="JM376" s="581"/>
    </row>
    <row r="377" spans="1:273">
      <c r="A377" s="637"/>
      <c r="B377" s="614"/>
      <c r="C377" s="628"/>
      <c r="D377" s="447" t="s">
        <v>50</v>
      </c>
      <c r="E377" s="435"/>
      <c r="F377" s="434"/>
      <c r="G377" s="429"/>
      <c r="H377" s="582"/>
    </row>
    <row r="378" spans="1:273">
      <c r="A378" s="637"/>
      <c r="B378" s="614"/>
      <c r="C378" s="628"/>
      <c r="D378" s="447" t="s">
        <v>51</v>
      </c>
      <c r="E378" s="435"/>
      <c r="F378" s="434"/>
      <c r="G378" s="429"/>
      <c r="H378" s="582"/>
    </row>
    <row r="379" spans="1:273">
      <c r="A379" s="637"/>
      <c r="B379" s="614"/>
      <c r="C379" s="628"/>
      <c r="D379" s="447" t="s">
        <v>52</v>
      </c>
      <c r="E379" s="435"/>
      <c r="F379" s="434"/>
      <c r="G379" s="429"/>
      <c r="H379" s="582"/>
    </row>
    <row r="380" spans="1:273">
      <c r="A380" s="637"/>
      <c r="B380" s="614"/>
      <c r="C380" s="628"/>
      <c r="D380" s="447" t="s">
        <v>53</v>
      </c>
      <c r="E380" s="435"/>
      <c r="F380" s="434"/>
      <c r="G380" s="429"/>
      <c r="H380" s="582"/>
    </row>
    <row r="381" spans="1:273" ht="28.5" customHeight="1">
      <c r="A381" s="437" t="s">
        <v>487</v>
      </c>
      <c r="B381" s="606"/>
      <c r="C381" s="599"/>
      <c r="D381" s="1188" t="s">
        <v>768</v>
      </c>
      <c r="E381" s="1189"/>
      <c r="F381" s="436"/>
      <c r="G381" s="438"/>
      <c r="H381" s="582"/>
    </row>
    <row r="382" spans="1:273" s="444" customFormat="1">
      <c r="A382" s="636"/>
      <c r="B382" s="610"/>
      <c r="C382" s="624"/>
      <c r="D382" s="447" t="s">
        <v>49</v>
      </c>
      <c r="E382" s="435"/>
      <c r="F382" s="434"/>
      <c r="G382" s="429"/>
      <c r="H382" s="598"/>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581"/>
      <c r="AT382" s="581"/>
      <c r="AU382" s="581"/>
      <c r="AV382" s="581"/>
      <c r="AW382" s="581"/>
      <c r="AX382" s="581"/>
      <c r="AY382" s="581"/>
      <c r="AZ382" s="581"/>
      <c r="BA382" s="581"/>
      <c r="BB382" s="581"/>
      <c r="BC382" s="581"/>
      <c r="BD382" s="581"/>
      <c r="BE382" s="581"/>
      <c r="BF382" s="581"/>
      <c r="BG382" s="581"/>
      <c r="BH382" s="581"/>
      <c r="BI382" s="581"/>
      <c r="BJ382" s="581"/>
      <c r="BK382" s="581"/>
      <c r="BL382" s="581"/>
      <c r="BM382" s="581"/>
      <c r="BN382" s="581"/>
      <c r="BO382" s="581"/>
      <c r="BP382" s="581"/>
      <c r="BQ382" s="581"/>
      <c r="BR382" s="581"/>
      <c r="BS382" s="581"/>
      <c r="BT382" s="581"/>
      <c r="BU382" s="581"/>
      <c r="BV382" s="581"/>
      <c r="BW382" s="581"/>
      <c r="BX382" s="581"/>
      <c r="BY382" s="581"/>
      <c r="BZ382" s="581"/>
      <c r="CA382" s="581"/>
      <c r="CB382" s="581"/>
      <c r="CC382" s="581"/>
      <c r="CD382" s="581"/>
      <c r="CE382" s="581"/>
      <c r="CF382" s="581"/>
      <c r="CG382" s="581"/>
      <c r="CH382" s="581"/>
      <c r="CI382" s="581"/>
      <c r="CJ382" s="581"/>
      <c r="CK382" s="581"/>
      <c r="CL382" s="581"/>
      <c r="CM382" s="581"/>
      <c r="CN382" s="581"/>
      <c r="CO382" s="581"/>
      <c r="CP382" s="581"/>
      <c r="CQ382" s="581"/>
      <c r="CR382" s="581"/>
      <c r="CS382" s="581"/>
      <c r="CT382" s="581"/>
      <c r="CU382" s="581"/>
      <c r="CV382" s="581"/>
      <c r="CW382" s="581"/>
      <c r="CX382" s="581"/>
      <c r="CY382" s="581"/>
      <c r="CZ382" s="581"/>
      <c r="DA382" s="581"/>
      <c r="DB382" s="581"/>
      <c r="DC382" s="581"/>
      <c r="DD382" s="581"/>
      <c r="DE382" s="581"/>
      <c r="DF382" s="581"/>
      <c r="DG382" s="581"/>
      <c r="DH382" s="581"/>
      <c r="DI382" s="581"/>
      <c r="DJ382" s="581"/>
      <c r="DK382" s="581"/>
      <c r="DL382" s="581"/>
      <c r="DM382" s="581"/>
      <c r="DN382" s="581"/>
      <c r="DO382" s="581"/>
      <c r="DP382" s="581"/>
      <c r="DQ382" s="581"/>
      <c r="DR382" s="581"/>
      <c r="DS382" s="581"/>
      <c r="DT382" s="581"/>
      <c r="DU382" s="581"/>
      <c r="DV382" s="581"/>
      <c r="DW382" s="581"/>
      <c r="DX382" s="581"/>
      <c r="DY382" s="581"/>
      <c r="DZ382" s="581"/>
      <c r="EA382" s="581"/>
      <c r="EB382" s="581"/>
      <c r="EC382" s="581"/>
      <c r="ED382" s="581"/>
      <c r="EE382" s="581"/>
      <c r="EF382" s="581"/>
      <c r="EG382" s="581"/>
      <c r="EH382" s="581"/>
      <c r="EI382" s="581"/>
      <c r="EJ382" s="581"/>
      <c r="EK382" s="581"/>
      <c r="EL382" s="581"/>
      <c r="EM382" s="581"/>
      <c r="EN382" s="581"/>
      <c r="EO382" s="581"/>
      <c r="EP382" s="581"/>
      <c r="EQ382" s="581"/>
      <c r="ER382" s="581"/>
      <c r="ES382" s="581"/>
      <c r="ET382" s="581"/>
      <c r="EU382" s="581"/>
      <c r="EV382" s="581"/>
      <c r="EW382" s="581"/>
      <c r="EX382" s="581"/>
      <c r="EY382" s="581"/>
      <c r="EZ382" s="581"/>
      <c r="FA382" s="581"/>
      <c r="FB382" s="581"/>
      <c r="FC382" s="581"/>
      <c r="FD382" s="581"/>
      <c r="FE382" s="581"/>
      <c r="FF382" s="581"/>
      <c r="FG382" s="581"/>
      <c r="FH382" s="581"/>
      <c r="FI382" s="581"/>
      <c r="FJ382" s="581"/>
      <c r="FK382" s="581"/>
      <c r="FL382" s="581"/>
      <c r="FM382" s="581"/>
      <c r="FN382" s="581"/>
      <c r="FO382" s="581"/>
      <c r="FP382" s="581"/>
      <c r="FQ382" s="581"/>
      <c r="FR382" s="581"/>
      <c r="FS382" s="581"/>
      <c r="FT382" s="581"/>
      <c r="FU382" s="581"/>
      <c r="FV382" s="581"/>
      <c r="FW382" s="581"/>
      <c r="FX382" s="581"/>
      <c r="FY382" s="581"/>
      <c r="FZ382" s="581"/>
      <c r="GA382" s="581"/>
      <c r="GB382" s="581"/>
      <c r="GC382" s="581"/>
      <c r="GD382" s="581"/>
      <c r="GE382" s="581"/>
      <c r="GF382" s="581"/>
      <c r="GG382" s="581"/>
      <c r="GH382" s="581"/>
      <c r="GI382" s="581"/>
      <c r="GJ382" s="581"/>
      <c r="GK382" s="581"/>
      <c r="GL382" s="581"/>
      <c r="GM382" s="581"/>
      <c r="GN382" s="581"/>
      <c r="GO382" s="581"/>
      <c r="GP382" s="581"/>
      <c r="GQ382" s="581"/>
      <c r="GR382" s="581"/>
      <c r="GS382" s="581"/>
      <c r="GT382" s="581"/>
      <c r="GU382" s="581"/>
      <c r="GV382" s="581"/>
      <c r="GW382" s="581"/>
      <c r="GX382" s="581"/>
      <c r="GY382" s="581"/>
      <c r="GZ382" s="581"/>
      <c r="HA382" s="581"/>
      <c r="HB382" s="581"/>
      <c r="HC382" s="581"/>
      <c r="HD382" s="581"/>
      <c r="HE382" s="581"/>
      <c r="HF382" s="581"/>
      <c r="HG382" s="581"/>
      <c r="HH382" s="581"/>
      <c r="HI382" s="581"/>
      <c r="HJ382" s="581"/>
      <c r="HK382" s="581"/>
      <c r="HL382" s="581"/>
      <c r="HM382" s="581"/>
      <c r="HN382" s="581"/>
      <c r="HO382" s="581"/>
      <c r="HP382" s="581"/>
      <c r="HQ382" s="581"/>
      <c r="HR382" s="581"/>
      <c r="HS382" s="581"/>
      <c r="HT382" s="581"/>
      <c r="HU382" s="581"/>
      <c r="HV382" s="581"/>
      <c r="HW382" s="581"/>
      <c r="HX382" s="581"/>
      <c r="HY382" s="581"/>
      <c r="HZ382" s="581"/>
      <c r="IA382" s="581"/>
      <c r="IB382" s="581"/>
      <c r="IC382" s="581"/>
      <c r="ID382" s="581"/>
      <c r="IE382" s="581"/>
      <c r="IF382" s="581"/>
      <c r="IG382" s="581"/>
      <c r="IH382" s="581"/>
      <c r="II382" s="581"/>
      <c r="IJ382" s="581"/>
      <c r="IK382" s="581"/>
      <c r="IL382" s="581"/>
      <c r="IM382" s="581"/>
      <c r="IN382" s="581"/>
      <c r="IO382" s="581"/>
      <c r="IP382" s="581"/>
      <c r="IQ382" s="581"/>
      <c r="IR382" s="581"/>
      <c r="IS382" s="581"/>
      <c r="IT382" s="581"/>
      <c r="IU382" s="581"/>
      <c r="IV382" s="581"/>
      <c r="IW382" s="581"/>
      <c r="IX382" s="581"/>
      <c r="IY382" s="581"/>
      <c r="IZ382" s="581"/>
      <c r="JA382" s="581"/>
      <c r="JB382" s="581"/>
      <c r="JC382" s="581"/>
      <c r="JD382" s="581"/>
      <c r="JE382" s="581"/>
      <c r="JF382" s="581"/>
      <c r="JG382" s="581"/>
      <c r="JH382" s="581"/>
      <c r="JI382" s="581"/>
      <c r="JJ382" s="581"/>
      <c r="JK382" s="581"/>
      <c r="JL382" s="581"/>
      <c r="JM382" s="581"/>
    </row>
    <row r="383" spans="1:273">
      <c r="A383" s="637"/>
      <c r="B383" s="614"/>
      <c r="C383" s="628"/>
      <c r="D383" s="447" t="s">
        <v>50</v>
      </c>
      <c r="E383" s="435"/>
      <c r="F383" s="434"/>
      <c r="G383" s="429"/>
      <c r="H383" s="582"/>
    </row>
    <row r="384" spans="1:273">
      <c r="A384" s="637"/>
      <c r="B384" s="614"/>
      <c r="C384" s="628"/>
      <c r="D384" s="447" t="s">
        <v>51</v>
      </c>
      <c r="E384" s="435"/>
      <c r="F384" s="434"/>
      <c r="G384" s="429"/>
      <c r="H384" s="582"/>
    </row>
    <row r="385" spans="1:273">
      <c r="A385" s="637"/>
      <c r="B385" s="614"/>
      <c r="C385" s="628"/>
      <c r="D385" s="447" t="s">
        <v>52</v>
      </c>
      <c r="E385" s="435"/>
      <c r="F385" s="434"/>
      <c r="G385" s="429"/>
      <c r="H385" s="582"/>
    </row>
    <row r="386" spans="1:273">
      <c r="A386" s="637"/>
      <c r="B386" s="614"/>
      <c r="C386" s="628"/>
      <c r="D386" s="447" t="s">
        <v>53</v>
      </c>
      <c r="E386" s="435"/>
      <c r="F386" s="434"/>
      <c r="G386" s="429"/>
      <c r="H386" s="582"/>
    </row>
    <row r="387" spans="1:273" s="444" customFormat="1" ht="15.75" customHeight="1">
      <c r="A387" s="437" t="s">
        <v>490</v>
      </c>
      <c r="B387" s="606"/>
      <c r="C387" s="599"/>
      <c r="D387" s="1188" t="s">
        <v>769</v>
      </c>
      <c r="E387" s="1189"/>
      <c r="F387" s="436"/>
      <c r="G387" s="438"/>
      <c r="H387" s="598"/>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1"/>
      <c r="AL387" s="581"/>
      <c r="AM387" s="581"/>
      <c r="AN387" s="581"/>
      <c r="AO387" s="581"/>
      <c r="AP387" s="581"/>
      <c r="AQ387" s="581"/>
      <c r="AR387" s="581"/>
      <c r="AS387" s="581"/>
      <c r="AT387" s="581"/>
      <c r="AU387" s="581"/>
      <c r="AV387" s="581"/>
      <c r="AW387" s="581"/>
      <c r="AX387" s="581"/>
      <c r="AY387" s="581"/>
      <c r="AZ387" s="581"/>
      <c r="BA387" s="581"/>
      <c r="BB387" s="581"/>
      <c r="BC387" s="581"/>
      <c r="BD387" s="581"/>
      <c r="BE387" s="581"/>
      <c r="BF387" s="581"/>
      <c r="BG387" s="581"/>
      <c r="BH387" s="581"/>
      <c r="BI387" s="581"/>
      <c r="BJ387" s="581"/>
      <c r="BK387" s="581"/>
      <c r="BL387" s="581"/>
      <c r="BM387" s="581"/>
      <c r="BN387" s="581"/>
      <c r="BO387" s="581"/>
      <c r="BP387" s="581"/>
      <c r="BQ387" s="581"/>
      <c r="BR387" s="581"/>
      <c r="BS387" s="581"/>
      <c r="BT387" s="581"/>
      <c r="BU387" s="581"/>
      <c r="BV387" s="581"/>
      <c r="BW387" s="581"/>
      <c r="BX387" s="581"/>
      <c r="BY387" s="581"/>
      <c r="BZ387" s="581"/>
      <c r="CA387" s="581"/>
      <c r="CB387" s="581"/>
      <c r="CC387" s="581"/>
      <c r="CD387" s="581"/>
      <c r="CE387" s="581"/>
      <c r="CF387" s="581"/>
      <c r="CG387" s="581"/>
      <c r="CH387" s="581"/>
      <c r="CI387" s="581"/>
      <c r="CJ387" s="581"/>
      <c r="CK387" s="581"/>
      <c r="CL387" s="581"/>
      <c r="CM387" s="581"/>
      <c r="CN387" s="581"/>
      <c r="CO387" s="581"/>
      <c r="CP387" s="581"/>
      <c r="CQ387" s="581"/>
      <c r="CR387" s="581"/>
      <c r="CS387" s="581"/>
      <c r="CT387" s="581"/>
      <c r="CU387" s="581"/>
      <c r="CV387" s="581"/>
      <c r="CW387" s="581"/>
      <c r="CX387" s="581"/>
      <c r="CY387" s="581"/>
      <c r="CZ387" s="581"/>
      <c r="DA387" s="581"/>
      <c r="DB387" s="581"/>
      <c r="DC387" s="581"/>
      <c r="DD387" s="581"/>
      <c r="DE387" s="581"/>
      <c r="DF387" s="581"/>
      <c r="DG387" s="581"/>
      <c r="DH387" s="581"/>
      <c r="DI387" s="581"/>
      <c r="DJ387" s="581"/>
      <c r="DK387" s="581"/>
      <c r="DL387" s="581"/>
      <c r="DM387" s="581"/>
      <c r="DN387" s="581"/>
      <c r="DO387" s="581"/>
      <c r="DP387" s="581"/>
      <c r="DQ387" s="581"/>
      <c r="DR387" s="581"/>
      <c r="DS387" s="581"/>
      <c r="DT387" s="581"/>
      <c r="DU387" s="581"/>
      <c r="DV387" s="581"/>
      <c r="DW387" s="581"/>
      <c r="DX387" s="581"/>
      <c r="DY387" s="581"/>
      <c r="DZ387" s="581"/>
      <c r="EA387" s="581"/>
      <c r="EB387" s="581"/>
      <c r="EC387" s="581"/>
      <c r="ED387" s="581"/>
      <c r="EE387" s="581"/>
      <c r="EF387" s="581"/>
      <c r="EG387" s="581"/>
      <c r="EH387" s="581"/>
      <c r="EI387" s="581"/>
      <c r="EJ387" s="581"/>
      <c r="EK387" s="581"/>
      <c r="EL387" s="581"/>
      <c r="EM387" s="581"/>
      <c r="EN387" s="581"/>
      <c r="EO387" s="581"/>
      <c r="EP387" s="581"/>
      <c r="EQ387" s="581"/>
      <c r="ER387" s="581"/>
      <c r="ES387" s="581"/>
      <c r="ET387" s="581"/>
      <c r="EU387" s="581"/>
      <c r="EV387" s="581"/>
      <c r="EW387" s="581"/>
      <c r="EX387" s="581"/>
      <c r="EY387" s="581"/>
      <c r="EZ387" s="581"/>
      <c r="FA387" s="581"/>
      <c r="FB387" s="581"/>
      <c r="FC387" s="581"/>
      <c r="FD387" s="581"/>
      <c r="FE387" s="581"/>
      <c r="FF387" s="581"/>
      <c r="FG387" s="581"/>
      <c r="FH387" s="581"/>
      <c r="FI387" s="581"/>
      <c r="FJ387" s="581"/>
      <c r="FK387" s="581"/>
      <c r="FL387" s="581"/>
      <c r="FM387" s="581"/>
      <c r="FN387" s="581"/>
      <c r="FO387" s="581"/>
      <c r="FP387" s="581"/>
      <c r="FQ387" s="581"/>
      <c r="FR387" s="581"/>
      <c r="FS387" s="581"/>
      <c r="FT387" s="581"/>
      <c r="FU387" s="581"/>
      <c r="FV387" s="581"/>
      <c r="FW387" s="581"/>
      <c r="FX387" s="581"/>
      <c r="FY387" s="581"/>
      <c r="FZ387" s="581"/>
      <c r="GA387" s="581"/>
      <c r="GB387" s="581"/>
      <c r="GC387" s="581"/>
      <c r="GD387" s="581"/>
      <c r="GE387" s="581"/>
      <c r="GF387" s="581"/>
      <c r="GG387" s="581"/>
      <c r="GH387" s="581"/>
      <c r="GI387" s="581"/>
      <c r="GJ387" s="581"/>
      <c r="GK387" s="581"/>
      <c r="GL387" s="581"/>
      <c r="GM387" s="581"/>
      <c r="GN387" s="581"/>
      <c r="GO387" s="581"/>
      <c r="GP387" s="581"/>
      <c r="GQ387" s="581"/>
      <c r="GR387" s="581"/>
      <c r="GS387" s="581"/>
      <c r="GT387" s="581"/>
      <c r="GU387" s="581"/>
      <c r="GV387" s="581"/>
      <c r="GW387" s="581"/>
      <c r="GX387" s="581"/>
      <c r="GY387" s="581"/>
      <c r="GZ387" s="581"/>
      <c r="HA387" s="581"/>
      <c r="HB387" s="581"/>
      <c r="HC387" s="581"/>
      <c r="HD387" s="581"/>
      <c r="HE387" s="581"/>
      <c r="HF387" s="581"/>
      <c r="HG387" s="581"/>
      <c r="HH387" s="581"/>
      <c r="HI387" s="581"/>
      <c r="HJ387" s="581"/>
      <c r="HK387" s="581"/>
      <c r="HL387" s="581"/>
      <c r="HM387" s="581"/>
      <c r="HN387" s="581"/>
      <c r="HO387" s="581"/>
      <c r="HP387" s="581"/>
      <c r="HQ387" s="581"/>
      <c r="HR387" s="581"/>
      <c r="HS387" s="581"/>
      <c r="HT387" s="581"/>
      <c r="HU387" s="581"/>
      <c r="HV387" s="581"/>
      <c r="HW387" s="581"/>
      <c r="HX387" s="581"/>
      <c r="HY387" s="581"/>
      <c r="HZ387" s="581"/>
      <c r="IA387" s="581"/>
      <c r="IB387" s="581"/>
      <c r="IC387" s="581"/>
      <c r="ID387" s="581"/>
      <c r="IE387" s="581"/>
      <c r="IF387" s="581"/>
      <c r="IG387" s="581"/>
      <c r="IH387" s="581"/>
      <c r="II387" s="581"/>
      <c r="IJ387" s="581"/>
      <c r="IK387" s="581"/>
      <c r="IL387" s="581"/>
      <c r="IM387" s="581"/>
      <c r="IN387" s="581"/>
      <c r="IO387" s="581"/>
      <c r="IP387" s="581"/>
      <c r="IQ387" s="581"/>
      <c r="IR387" s="581"/>
      <c r="IS387" s="581"/>
      <c r="IT387" s="581"/>
      <c r="IU387" s="581"/>
      <c r="IV387" s="581"/>
      <c r="IW387" s="581"/>
      <c r="IX387" s="581"/>
      <c r="IY387" s="581"/>
      <c r="IZ387" s="581"/>
      <c r="JA387" s="581"/>
      <c r="JB387" s="581"/>
      <c r="JC387" s="581"/>
      <c r="JD387" s="581"/>
      <c r="JE387" s="581"/>
      <c r="JF387" s="581"/>
      <c r="JG387" s="581"/>
      <c r="JH387" s="581"/>
      <c r="JI387" s="581"/>
      <c r="JJ387" s="581"/>
      <c r="JK387" s="581"/>
      <c r="JL387" s="581"/>
      <c r="JM387" s="581"/>
    </row>
    <row r="388" spans="1:273" ht="25.5" customHeight="1">
      <c r="A388" s="636"/>
      <c r="B388" s="610"/>
      <c r="C388" s="624"/>
      <c r="D388" s="447" t="s">
        <v>49</v>
      </c>
      <c r="E388" s="435"/>
      <c r="F388" s="434"/>
      <c r="G388" s="429"/>
      <c r="H388" s="582"/>
    </row>
    <row r="389" spans="1:273" s="444" customFormat="1">
      <c r="A389" s="637"/>
      <c r="B389" s="614"/>
      <c r="C389" s="628"/>
      <c r="D389" s="447" t="s">
        <v>50</v>
      </c>
      <c r="E389" s="435"/>
      <c r="F389" s="434"/>
      <c r="G389" s="429"/>
      <c r="H389" s="598"/>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1"/>
      <c r="AL389" s="581"/>
      <c r="AM389" s="581"/>
      <c r="AN389" s="581"/>
      <c r="AO389" s="581"/>
      <c r="AP389" s="581"/>
      <c r="AQ389" s="581"/>
      <c r="AR389" s="581"/>
      <c r="AS389" s="581"/>
      <c r="AT389" s="581"/>
      <c r="AU389" s="581"/>
      <c r="AV389" s="581"/>
      <c r="AW389" s="581"/>
      <c r="AX389" s="581"/>
      <c r="AY389" s="581"/>
      <c r="AZ389" s="581"/>
      <c r="BA389" s="581"/>
      <c r="BB389" s="581"/>
      <c r="BC389" s="581"/>
      <c r="BD389" s="581"/>
      <c r="BE389" s="581"/>
      <c r="BF389" s="581"/>
      <c r="BG389" s="581"/>
      <c r="BH389" s="581"/>
      <c r="BI389" s="581"/>
      <c r="BJ389" s="581"/>
      <c r="BK389" s="581"/>
      <c r="BL389" s="581"/>
      <c r="BM389" s="581"/>
      <c r="BN389" s="581"/>
      <c r="BO389" s="581"/>
      <c r="BP389" s="581"/>
      <c r="BQ389" s="581"/>
      <c r="BR389" s="581"/>
      <c r="BS389" s="581"/>
      <c r="BT389" s="581"/>
      <c r="BU389" s="581"/>
      <c r="BV389" s="581"/>
      <c r="BW389" s="581"/>
      <c r="BX389" s="581"/>
      <c r="BY389" s="581"/>
      <c r="BZ389" s="581"/>
      <c r="CA389" s="581"/>
      <c r="CB389" s="581"/>
      <c r="CC389" s="581"/>
      <c r="CD389" s="581"/>
      <c r="CE389" s="581"/>
      <c r="CF389" s="581"/>
      <c r="CG389" s="581"/>
      <c r="CH389" s="581"/>
      <c r="CI389" s="581"/>
      <c r="CJ389" s="581"/>
      <c r="CK389" s="581"/>
      <c r="CL389" s="581"/>
      <c r="CM389" s="581"/>
      <c r="CN389" s="581"/>
      <c r="CO389" s="581"/>
      <c r="CP389" s="581"/>
      <c r="CQ389" s="581"/>
      <c r="CR389" s="581"/>
      <c r="CS389" s="581"/>
      <c r="CT389" s="581"/>
      <c r="CU389" s="581"/>
      <c r="CV389" s="581"/>
      <c r="CW389" s="581"/>
      <c r="CX389" s="581"/>
      <c r="CY389" s="581"/>
      <c r="CZ389" s="581"/>
      <c r="DA389" s="581"/>
      <c r="DB389" s="581"/>
      <c r="DC389" s="581"/>
      <c r="DD389" s="581"/>
      <c r="DE389" s="581"/>
      <c r="DF389" s="581"/>
      <c r="DG389" s="581"/>
      <c r="DH389" s="581"/>
      <c r="DI389" s="581"/>
      <c r="DJ389" s="581"/>
      <c r="DK389" s="581"/>
      <c r="DL389" s="581"/>
      <c r="DM389" s="581"/>
      <c r="DN389" s="581"/>
      <c r="DO389" s="581"/>
      <c r="DP389" s="581"/>
      <c r="DQ389" s="581"/>
      <c r="DR389" s="581"/>
      <c r="DS389" s="581"/>
      <c r="DT389" s="581"/>
      <c r="DU389" s="581"/>
      <c r="DV389" s="581"/>
      <c r="DW389" s="581"/>
      <c r="DX389" s="581"/>
      <c r="DY389" s="581"/>
      <c r="DZ389" s="581"/>
      <c r="EA389" s="581"/>
      <c r="EB389" s="581"/>
      <c r="EC389" s="581"/>
      <c r="ED389" s="581"/>
      <c r="EE389" s="581"/>
      <c r="EF389" s="581"/>
      <c r="EG389" s="581"/>
      <c r="EH389" s="581"/>
      <c r="EI389" s="581"/>
      <c r="EJ389" s="581"/>
      <c r="EK389" s="581"/>
      <c r="EL389" s="581"/>
      <c r="EM389" s="581"/>
      <c r="EN389" s="581"/>
      <c r="EO389" s="581"/>
      <c r="EP389" s="581"/>
      <c r="EQ389" s="581"/>
      <c r="ER389" s="581"/>
      <c r="ES389" s="581"/>
      <c r="ET389" s="581"/>
      <c r="EU389" s="581"/>
      <c r="EV389" s="581"/>
      <c r="EW389" s="581"/>
      <c r="EX389" s="581"/>
      <c r="EY389" s="581"/>
      <c r="EZ389" s="581"/>
      <c r="FA389" s="581"/>
      <c r="FB389" s="581"/>
      <c r="FC389" s="581"/>
      <c r="FD389" s="581"/>
      <c r="FE389" s="581"/>
      <c r="FF389" s="581"/>
      <c r="FG389" s="581"/>
      <c r="FH389" s="581"/>
      <c r="FI389" s="581"/>
      <c r="FJ389" s="581"/>
      <c r="FK389" s="581"/>
      <c r="FL389" s="581"/>
      <c r="FM389" s="581"/>
      <c r="FN389" s="581"/>
      <c r="FO389" s="581"/>
      <c r="FP389" s="581"/>
      <c r="FQ389" s="581"/>
      <c r="FR389" s="581"/>
      <c r="FS389" s="581"/>
      <c r="FT389" s="581"/>
      <c r="FU389" s="581"/>
      <c r="FV389" s="581"/>
      <c r="FW389" s="581"/>
      <c r="FX389" s="581"/>
      <c r="FY389" s="581"/>
      <c r="FZ389" s="581"/>
      <c r="GA389" s="581"/>
      <c r="GB389" s="581"/>
      <c r="GC389" s="581"/>
      <c r="GD389" s="581"/>
      <c r="GE389" s="581"/>
      <c r="GF389" s="581"/>
      <c r="GG389" s="581"/>
      <c r="GH389" s="581"/>
      <c r="GI389" s="581"/>
      <c r="GJ389" s="581"/>
      <c r="GK389" s="581"/>
      <c r="GL389" s="581"/>
      <c r="GM389" s="581"/>
      <c r="GN389" s="581"/>
      <c r="GO389" s="581"/>
      <c r="GP389" s="581"/>
      <c r="GQ389" s="581"/>
      <c r="GR389" s="581"/>
      <c r="GS389" s="581"/>
      <c r="GT389" s="581"/>
      <c r="GU389" s="581"/>
      <c r="GV389" s="581"/>
      <c r="GW389" s="581"/>
      <c r="GX389" s="581"/>
      <c r="GY389" s="581"/>
      <c r="GZ389" s="581"/>
      <c r="HA389" s="581"/>
      <c r="HB389" s="581"/>
      <c r="HC389" s="581"/>
      <c r="HD389" s="581"/>
      <c r="HE389" s="581"/>
      <c r="HF389" s="581"/>
      <c r="HG389" s="581"/>
      <c r="HH389" s="581"/>
      <c r="HI389" s="581"/>
      <c r="HJ389" s="581"/>
      <c r="HK389" s="581"/>
      <c r="HL389" s="581"/>
      <c r="HM389" s="581"/>
      <c r="HN389" s="581"/>
      <c r="HO389" s="581"/>
      <c r="HP389" s="581"/>
      <c r="HQ389" s="581"/>
      <c r="HR389" s="581"/>
      <c r="HS389" s="581"/>
      <c r="HT389" s="581"/>
      <c r="HU389" s="581"/>
      <c r="HV389" s="581"/>
      <c r="HW389" s="581"/>
      <c r="HX389" s="581"/>
      <c r="HY389" s="581"/>
      <c r="HZ389" s="581"/>
      <c r="IA389" s="581"/>
      <c r="IB389" s="581"/>
      <c r="IC389" s="581"/>
      <c r="ID389" s="581"/>
      <c r="IE389" s="581"/>
      <c r="IF389" s="581"/>
      <c r="IG389" s="581"/>
      <c r="IH389" s="581"/>
      <c r="II389" s="581"/>
      <c r="IJ389" s="581"/>
      <c r="IK389" s="581"/>
      <c r="IL389" s="581"/>
      <c r="IM389" s="581"/>
      <c r="IN389" s="581"/>
      <c r="IO389" s="581"/>
      <c r="IP389" s="581"/>
      <c r="IQ389" s="581"/>
      <c r="IR389" s="581"/>
      <c r="IS389" s="581"/>
      <c r="IT389" s="581"/>
      <c r="IU389" s="581"/>
      <c r="IV389" s="581"/>
      <c r="IW389" s="581"/>
      <c r="IX389" s="581"/>
      <c r="IY389" s="581"/>
      <c r="IZ389" s="581"/>
      <c r="JA389" s="581"/>
      <c r="JB389" s="581"/>
      <c r="JC389" s="581"/>
      <c r="JD389" s="581"/>
      <c r="JE389" s="581"/>
      <c r="JF389" s="581"/>
      <c r="JG389" s="581"/>
      <c r="JH389" s="581"/>
      <c r="JI389" s="581"/>
      <c r="JJ389" s="581"/>
      <c r="JK389" s="581"/>
      <c r="JL389" s="581"/>
      <c r="JM389" s="581"/>
    </row>
    <row r="390" spans="1:273">
      <c r="A390" s="637"/>
      <c r="B390" s="614"/>
      <c r="C390" s="628"/>
      <c r="D390" s="447" t="s">
        <v>51</v>
      </c>
      <c r="E390" s="435"/>
      <c r="F390" s="434"/>
      <c r="G390" s="429"/>
      <c r="H390" s="582"/>
    </row>
    <row r="391" spans="1:273">
      <c r="A391" s="637"/>
      <c r="B391" s="614"/>
      <c r="C391" s="628"/>
      <c r="D391" s="447" t="s">
        <v>52</v>
      </c>
      <c r="E391" s="435"/>
      <c r="F391" s="434"/>
      <c r="G391" s="429"/>
      <c r="H391" s="582"/>
    </row>
    <row r="392" spans="1:273">
      <c r="A392" s="637"/>
      <c r="B392" s="614"/>
      <c r="C392" s="628"/>
      <c r="D392" s="447" t="s">
        <v>53</v>
      </c>
      <c r="E392" s="435"/>
      <c r="F392" s="434"/>
      <c r="G392" s="429"/>
      <c r="H392" s="582"/>
    </row>
    <row r="393" spans="1:273">
      <c r="A393" s="448">
        <v>7</v>
      </c>
      <c r="B393" s="609"/>
      <c r="C393" s="602"/>
      <c r="D393" s="1186" t="s">
        <v>770</v>
      </c>
      <c r="E393" s="1187"/>
      <c r="F393" s="635"/>
      <c r="G393" s="635"/>
      <c r="H393" s="582"/>
    </row>
    <row r="394" spans="1:273" ht="26.25" customHeight="1">
      <c r="A394" s="437">
        <v>7.1</v>
      </c>
      <c r="B394" s="606"/>
      <c r="C394" s="599"/>
      <c r="D394" s="1188" t="s">
        <v>771</v>
      </c>
      <c r="E394" s="1189"/>
      <c r="F394" s="436"/>
      <c r="G394" s="438"/>
      <c r="H394" s="582"/>
    </row>
    <row r="395" spans="1:273" s="444" customFormat="1">
      <c r="A395" s="636"/>
      <c r="B395" s="610"/>
      <c r="C395" s="624"/>
      <c r="D395" s="447" t="s">
        <v>49</v>
      </c>
      <c r="E395" s="435"/>
      <c r="F395" s="434"/>
      <c r="G395" s="429"/>
      <c r="H395" s="598"/>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1"/>
      <c r="AL395" s="581"/>
      <c r="AM395" s="581"/>
      <c r="AN395" s="581"/>
      <c r="AO395" s="581"/>
      <c r="AP395" s="581"/>
      <c r="AQ395" s="581"/>
      <c r="AR395" s="581"/>
      <c r="AS395" s="581"/>
      <c r="AT395" s="581"/>
      <c r="AU395" s="581"/>
      <c r="AV395" s="581"/>
      <c r="AW395" s="581"/>
      <c r="AX395" s="581"/>
      <c r="AY395" s="581"/>
      <c r="AZ395" s="581"/>
      <c r="BA395" s="581"/>
      <c r="BB395" s="581"/>
      <c r="BC395" s="581"/>
      <c r="BD395" s="581"/>
      <c r="BE395" s="581"/>
      <c r="BF395" s="581"/>
      <c r="BG395" s="581"/>
      <c r="BH395" s="581"/>
      <c r="BI395" s="581"/>
      <c r="BJ395" s="581"/>
      <c r="BK395" s="581"/>
      <c r="BL395" s="581"/>
      <c r="BM395" s="581"/>
      <c r="BN395" s="581"/>
      <c r="BO395" s="581"/>
      <c r="BP395" s="581"/>
      <c r="BQ395" s="581"/>
      <c r="BR395" s="581"/>
      <c r="BS395" s="581"/>
      <c r="BT395" s="581"/>
      <c r="BU395" s="581"/>
      <c r="BV395" s="581"/>
      <c r="BW395" s="581"/>
      <c r="BX395" s="581"/>
      <c r="BY395" s="581"/>
      <c r="BZ395" s="581"/>
      <c r="CA395" s="581"/>
      <c r="CB395" s="581"/>
      <c r="CC395" s="581"/>
      <c r="CD395" s="581"/>
      <c r="CE395" s="581"/>
      <c r="CF395" s="581"/>
      <c r="CG395" s="581"/>
      <c r="CH395" s="581"/>
      <c r="CI395" s="581"/>
      <c r="CJ395" s="581"/>
      <c r="CK395" s="581"/>
      <c r="CL395" s="581"/>
      <c r="CM395" s="581"/>
      <c r="CN395" s="581"/>
      <c r="CO395" s="581"/>
      <c r="CP395" s="581"/>
      <c r="CQ395" s="581"/>
      <c r="CR395" s="581"/>
      <c r="CS395" s="581"/>
      <c r="CT395" s="581"/>
      <c r="CU395" s="581"/>
      <c r="CV395" s="581"/>
      <c r="CW395" s="581"/>
      <c r="CX395" s="581"/>
      <c r="CY395" s="581"/>
      <c r="CZ395" s="581"/>
      <c r="DA395" s="581"/>
      <c r="DB395" s="581"/>
      <c r="DC395" s="581"/>
      <c r="DD395" s="581"/>
      <c r="DE395" s="581"/>
      <c r="DF395" s="581"/>
      <c r="DG395" s="581"/>
      <c r="DH395" s="581"/>
      <c r="DI395" s="581"/>
      <c r="DJ395" s="581"/>
      <c r="DK395" s="581"/>
      <c r="DL395" s="581"/>
      <c r="DM395" s="581"/>
      <c r="DN395" s="581"/>
      <c r="DO395" s="581"/>
      <c r="DP395" s="581"/>
      <c r="DQ395" s="581"/>
      <c r="DR395" s="581"/>
      <c r="DS395" s="581"/>
      <c r="DT395" s="581"/>
      <c r="DU395" s="581"/>
      <c r="DV395" s="581"/>
      <c r="DW395" s="581"/>
      <c r="DX395" s="581"/>
      <c r="DY395" s="581"/>
      <c r="DZ395" s="581"/>
      <c r="EA395" s="581"/>
      <c r="EB395" s="581"/>
      <c r="EC395" s="581"/>
      <c r="ED395" s="581"/>
      <c r="EE395" s="581"/>
      <c r="EF395" s="581"/>
      <c r="EG395" s="581"/>
      <c r="EH395" s="581"/>
      <c r="EI395" s="581"/>
      <c r="EJ395" s="581"/>
      <c r="EK395" s="581"/>
      <c r="EL395" s="581"/>
      <c r="EM395" s="581"/>
      <c r="EN395" s="581"/>
      <c r="EO395" s="581"/>
      <c r="EP395" s="581"/>
      <c r="EQ395" s="581"/>
      <c r="ER395" s="581"/>
      <c r="ES395" s="581"/>
      <c r="ET395" s="581"/>
      <c r="EU395" s="581"/>
      <c r="EV395" s="581"/>
      <c r="EW395" s="581"/>
      <c r="EX395" s="581"/>
      <c r="EY395" s="581"/>
      <c r="EZ395" s="581"/>
      <c r="FA395" s="581"/>
      <c r="FB395" s="581"/>
      <c r="FC395" s="581"/>
      <c r="FD395" s="581"/>
      <c r="FE395" s="581"/>
      <c r="FF395" s="581"/>
      <c r="FG395" s="581"/>
      <c r="FH395" s="581"/>
      <c r="FI395" s="581"/>
      <c r="FJ395" s="581"/>
      <c r="FK395" s="581"/>
      <c r="FL395" s="581"/>
      <c r="FM395" s="581"/>
      <c r="FN395" s="581"/>
      <c r="FO395" s="581"/>
      <c r="FP395" s="581"/>
      <c r="FQ395" s="581"/>
      <c r="FR395" s="581"/>
      <c r="FS395" s="581"/>
      <c r="FT395" s="581"/>
      <c r="FU395" s="581"/>
      <c r="FV395" s="581"/>
      <c r="FW395" s="581"/>
      <c r="FX395" s="581"/>
      <c r="FY395" s="581"/>
      <c r="FZ395" s="581"/>
      <c r="GA395" s="581"/>
      <c r="GB395" s="581"/>
      <c r="GC395" s="581"/>
      <c r="GD395" s="581"/>
      <c r="GE395" s="581"/>
      <c r="GF395" s="581"/>
      <c r="GG395" s="581"/>
      <c r="GH395" s="581"/>
      <c r="GI395" s="581"/>
      <c r="GJ395" s="581"/>
      <c r="GK395" s="581"/>
      <c r="GL395" s="581"/>
      <c r="GM395" s="581"/>
      <c r="GN395" s="581"/>
      <c r="GO395" s="581"/>
      <c r="GP395" s="581"/>
      <c r="GQ395" s="581"/>
      <c r="GR395" s="581"/>
      <c r="GS395" s="581"/>
      <c r="GT395" s="581"/>
      <c r="GU395" s="581"/>
      <c r="GV395" s="581"/>
      <c r="GW395" s="581"/>
      <c r="GX395" s="581"/>
      <c r="GY395" s="581"/>
      <c r="GZ395" s="581"/>
      <c r="HA395" s="581"/>
      <c r="HB395" s="581"/>
      <c r="HC395" s="581"/>
      <c r="HD395" s="581"/>
      <c r="HE395" s="581"/>
      <c r="HF395" s="581"/>
      <c r="HG395" s="581"/>
      <c r="HH395" s="581"/>
      <c r="HI395" s="581"/>
      <c r="HJ395" s="581"/>
      <c r="HK395" s="581"/>
      <c r="HL395" s="581"/>
      <c r="HM395" s="581"/>
      <c r="HN395" s="581"/>
      <c r="HO395" s="581"/>
      <c r="HP395" s="581"/>
      <c r="HQ395" s="581"/>
      <c r="HR395" s="581"/>
      <c r="HS395" s="581"/>
      <c r="HT395" s="581"/>
      <c r="HU395" s="581"/>
      <c r="HV395" s="581"/>
      <c r="HW395" s="581"/>
      <c r="HX395" s="581"/>
      <c r="HY395" s="581"/>
      <c r="HZ395" s="581"/>
      <c r="IA395" s="581"/>
      <c r="IB395" s="581"/>
      <c r="IC395" s="581"/>
      <c r="ID395" s="581"/>
      <c r="IE395" s="581"/>
      <c r="IF395" s="581"/>
      <c r="IG395" s="581"/>
      <c r="IH395" s="581"/>
      <c r="II395" s="581"/>
      <c r="IJ395" s="581"/>
      <c r="IK395" s="581"/>
      <c r="IL395" s="581"/>
      <c r="IM395" s="581"/>
      <c r="IN395" s="581"/>
      <c r="IO395" s="581"/>
      <c r="IP395" s="581"/>
      <c r="IQ395" s="581"/>
      <c r="IR395" s="581"/>
      <c r="IS395" s="581"/>
      <c r="IT395" s="581"/>
      <c r="IU395" s="581"/>
      <c r="IV395" s="581"/>
      <c r="IW395" s="581"/>
      <c r="IX395" s="581"/>
      <c r="IY395" s="581"/>
      <c r="IZ395" s="581"/>
      <c r="JA395" s="581"/>
      <c r="JB395" s="581"/>
      <c r="JC395" s="581"/>
      <c r="JD395" s="581"/>
      <c r="JE395" s="581"/>
      <c r="JF395" s="581"/>
      <c r="JG395" s="581"/>
      <c r="JH395" s="581"/>
      <c r="JI395" s="581"/>
      <c r="JJ395" s="581"/>
      <c r="JK395" s="581"/>
      <c r="JL395" s="581"/>
      <c r="JM395" s="581"/>
    </row>
    <row r="396" spans="1:273">
      <c r="A396" s="637"/>
      <c r="B396" s="614"/>
      <c r="C396" s="628"/>
      <c r="D396" s="447" t="s">
        <v>50</v>
      </c>
      <c r="E396" s="435"/>
      <c r="F396" s="434"/>
      <c r="G396" s="429"/>
      <c r="H396" s="582"/>
    </row>
    <row r="397" spans="1:273">
      <c r="A397" s="637"/>
      <c r="B397" s="614"/>
      <c r="C397" s="628"/>
      <c r="D397" s="447" t="s">
        <v>51</v>
      </c>
      <c r="E397" s="435"/>
      <c r="F397" s="434"/>
      <c r="G397" s="429"/>
      <c r="H397" s="582"/>
    </row>
    <row r="398" spans="1:273">
      <c r="A398" s="637"/>
      <c r="B398" s="614"/>
      <c r="C398" s="628"/>
      <c r="D398" s="447" t="s">
        <v>52</v>
      </c>
      <c r="E398" s="435"/>
      <c r="F398" s="434"/>
      <c r="G398" s="429"/>
      <c r="H398" s="582"/>
    </row>
    <row r="399" spans="1:273">
      <c r="A399" s="637"/>
      <c r="B399" s="614"/>
      <c r="C399" s="628"/>
      <c r="D399" s="447" t="s">
        <v>53</v>
      </c>
      <c r="E399" s="435"/>
      <c r="F399" s="434"/>
      <c r="G399" s="429"/>
      <c r="H399" s="582"/>
    </row>
    <row r="400" spans="1:273" ht="54.75" customHeight="1">
      <c r="A400" s="437">
        <v>7.2</v>
      </c>
      <c r="B400" s="606"/>
      <c r="C400" s="599"/>
      <c r="D400" s="1188" t="s">
        <v>772</v>
      </c>
      <c r="E400" s="1189"/>
      <c r="F400" s="436"/>
      <c r="G400" s="438"/>
    </row>
    <row r="401" spans="1:7" ht="49.5" customHeight="1">
      <c r="A401" s="636"/>
      <c r="B401" s="610"/>
      <c r="C401" s="624"/>
      <c r="D401" s="447" t="s">
        <v>49</v>
      </c>
      <c r="E401" s="435"/>
      <c r="F401" s="434"/>
      <c r="G401" s="429"/>
    </row>
    <row r="402" spans="1:7">
      <c r="A402" s="637"/>
      <c r="B402" s="614"/>
      <c r="C402" s="628"/>
      <c r="D402" s="447" t="s">
        <v>50</v>
      </c>
      <c r="E402" s="435"/>
      <c r="F402" s="434"/>
      <c r="G402" s="429"/>
    </row>
    <row r="403" spans="1:7">
      <c r="A403" s="637"/>
      <c r="B403" s="614"/>
      <c r="C403" s="628"/>
      <c r="D403" s="447" t="s">
        <v>51</v>
      </c>
      <c r="E403" s="435"/>
      <c r="F403" s="434"/>
      <c r="G403" s="429"/>
    </row>
    <row r="404" spans="1:7">
      <c r="A404" s="637"/>
      <c r="B404" s="614"/>
      <c r="C404" s="628"/>
      <c r="D404" s="447" t="s">
        <v>52</v>
      </c>
      <c r="E404" s="435"/>
      <c r="F404" s="434"/>
      <c r="G404" s="429"/>
    </row>
    <row r="405" spans="1:7">
      <c r="A405" s="637"/>
      <c r="B405" s="614"/>
      <c r="C405" s="628"/>
      <c r="D405" s="447" t="s">
        <v>53</v>
      </c>
      <c r="E405" s="435"/>
      <c r="F405" s="434"/>
      <c r="G405" s="429"/>
    </row>
    <row r="406" spans="1:7">
      <c r="A406" s="659">
        <v>8</v>
      </c>
      <c r="B406" s="609"/>
      <c r="C406" s="603"/>
      <c r="D406" s="1191" t="s">
        <v>773</v>
      </c>
      <c r="E406" s="1192"/>
      <c r="F406" s="445"/>
      <c r="G406" s="432"/>
    </row>
    <row r="407" spans="1:7" ht="30.75" customHeight="1">
      <c r="A407" s="660" t="s">
        <v>533</v>
      </c>
      <c r="B407" s="610"/>
      <c r="C407" s="604"/>
      <c r="D407" s="1191" t="s">
        <v>774</v>
      </c>
      <c r="E407" s="1192"/>
      <c r="F407" s="440"/>
      <c r="G407" s="432"/>
    </row>
    <row r="408" spans="1:7">
      <c r="A408" s="659"/>
      <c r="B408" s="609"/>
      <c r="C408" s="603"/>
      <c r="D408" s="642" t="s">
        <v>49</v>
      </c>
      <c r="E408" s="429"/>
      <c r="F408" s="429"/>
      <c r="G408" s="643"/>
    </row>
    <row r="409" spans="1:7">
      <c r="A409" s="659"/>
      <c r="B409" s="609"/>
      <c r="C409" s="603"/>
      <c r="D409" s="642" t="s">
        <v>50</v>
      </c>
      <c r="E409" s="429"/>
      <c r="F409" s="429"/>
      <c r="G409" s="643"/>
    </row>
    <row r="410" spans="1:7">
      <c r="A410" s="659"/>
      <c r="B410" s="609"/>
      <c r="C410" s="603"/>
      <c r="D410" s="642" t="s">
        <v>51</v>
      </c>
      <c r="E410" s="429"/>
      <c r="F410" s="429"/>
      <c r="G410" s="643"/>
    </row>
    <row r="411" spans="1:7">
      <c r="A411" s="659"/>
      <c r="B411" s="609"/>
      <c r="C411" s="603"/>
      <c r="D411" s="642" t="s">
        <v>52</v>
      </c>
      <c r="E411" s="429"/>
      <c r="F411" s="429"/>
      <c r="G411" s="643"/>
    </row>
    <row r="412" spans="1:7">
      <c r="A412" s="659"/>
      <c r="B412" s="609"/>
      <c r="C412" s="603"/>
      <c r="D412" s="644" t="s">
        <v>53</v>
      </c>
      <c r="E412" s="441"/>
      <c r="F412" s="429"/>
      <c r="G412" s="643"/>
    </row>
    <row r="413" spans="1:7" ht="35.25" customHeight="1">
      <c r="A413" s="659" t="s">
        <v>775</v>
      </c>
      <c r="B413" s="609"/>
      <c r="C413" s="603"/>
      <c r="D413" s="1191" t="s">
        <v>776</v>
      </c>
      <c r="E413" s="1192"/>
      <c r="F413" s="440"/>
      <c r="G413" s="432"/>
    </row>
    <row r="414" spans="1:7">
      <c r="A414" s="659"/>
      <c r="B414" s="609"/>
      <c r="C414" s="603"/>
      <c r="D414" s="645" t="s">
        <v>49</v>
      </c>
      <c r="E414" s="442"/>
      <c r="F414" s="429"/>
      <c r="G414" s="643"/>
    </row>
    <row r="415" spans="1:7">
      <c r="A415" s="659"/>
      <c r="B415" s="609"/>
      <c r="C415" s="603"/>
      <c r="D415" s="642" t="s">
        <v>50</v>
      </c>
      <c r="E415" s="429"/>
      <c r="F415" s="429"/>
      <c r="G415" s="643"/>
    </row>
    <row r="416" spans="1:7">
      <c r="A416" s="659"/>
      <c r="B416" s="609"/>
      <c r="C416" s="603"/>
      <c r="D416" s="642" t="s">
        <v>51</v>
      </c>
      <c r="E416" s="429"/>
      <c r="F416" s="429"/>
      <c r="G416" s="643"/>
    </row>
    <row r="417" spans="1:7">
      <c r="A417" s="659"/>
      <c r="B417" s="609"/>
      <c r="C417" s="603"/>
      <c r="D417" s="642" t="s">
        <v>52</v>
      </c>
      <c r="E417" s="429"/>
      <c r="F417" s="429"/>
      <c r="G417" s="643"/>
    </row>
    <row r="418" spans="1:7">
      <c r="A418" s="659"/>
      <c r="B418" s="609"/>
      <c r="C418" s="603"/>
      <c r="D418" s="642" t="s">
        <v>53</v>
      </c>
      <c r="E418" s="429"/>
      <c r="F418" s="429"/>
      <c r="G418" s="643"/>
    </row>
    <row r="419" spans="1:7">
      <c r="A419" s="661"/>
      <c r="B419" s="611"/>
      <c r="C419" s="605"/>
      <c r="D419" s="582"/>
      <c r="E419" s="582"/>
      <c r="F419" s="582"/>
      <c r="G419" s="583"/>
    </row>
    <row r="420" spans="1:7">
      <c r="A420" s="661"/>
      <c r="B420" s="611"/>
      <c r="C420" s="605"/>
      <c r="D420" s="582"/>
      <c r="E420" s="582"/>
      <c r="F420" s="582"/>
      <c r="G420" s="583"/>
    </row>
    <row r="421" spans="1:7">
      <c r="A421" s="662"/>
      <c r="D421" s="583"/>
      <c r="E421" s="583"/>
      <c r="F421" s="583"/>
      <c r="G421" s="583"/>
    </row>
    <row r="422" spans="1:7">
      <c r="A422" s="662"/>
      <c r="D422" s="583"/>
      <c r="E422" s="583"/>
      <c r="F422" s="583"/>
      <c r="G422" s="583"/>
    </row>
    <row r="423" spans="1:7">
      <c r="A423" s="662"/>
      <c r="D423" s="583"/>
      <c r="E423" s="583"/>
      <c r="F423" s="583"/>
      <c r="G423" s="583"/>
    </row>
    <row r="424" spans="1:7">
      <c r="A424" s="662"/>
      <c r="D424" s="583"/>
      <c r="E424" s="583"/>
      <c r="F424" s="583"/>
      <c r="G424" s="583"/>
    </row>
    <row r="425" spans="1:7">
      <c r="A425" s="662"/>
      <c r="D425" s="583"/>
      <c r="E425" s="583"/>
      <c r="F425" s="583"/>
      <c r="G425" s="583"/>
    </row>
    <row r="426" spans="1:7">
      <c r="A426" s="662"/>
      <c r="D426" s="583"/>
      <c r="E426" s="583"/>
      <c r="F426" s="583"/>
      <c r="G426" s="583"/>
    </row>
    <row r="427" spans="1:7">
      <c r="A427" s="662"/>
      <c r="D427" s="583"/>
      <c r="E427" s="583"/>
      <c r="F427" s="583"/>
      <c r="G427" s="583"/>
    </row>
    <row r="428" spans="1:7">
      <c r="A428" s="662"/>
      <c r="D428" s="583"/>
      <c r="E428" s="583"/>
      <c r="F428" s="583"/>
      <c r="G428" s="583"/>
    </row>
    <row r="429" spans="1:7">
      <c r="A429" s="662"/>
      <c r="D429" s="583"/>
      <c r="E429" s="583"/>
      <c r="F429" s="583"/>
      <c r="G429" s="583"/>
    </row>
    <row r="430" spans="1:7">
      <c r="A430" s="662"/>
      <c r="D430" s="583"/>
      <c r="E430" s="583"/>
      <c r="F430" s="583"/>
      <c r="G430" s="583"/>
    </row>
    <row r="431" spans="1:7">
      <c r="A431" s="662"/>
      <c r="D431" s="583"/>
      <c r="E431" s="583"/>
      <c r="F431" s="583"/>
      <c r="G431" s="583"/>
    </row>
    <row r="432" spans="1:7">
      <c r="A432" s="662"/>
      <c r="D432" s="583"/>
      <c r="E432" s="583"/>
      <c r="F432" s="583"/>
      <c r="G432" s="583"/>
    </row>
    <row r="433" spans="1:7">
      <c r="A433" s="662"/>
      <c r="D433" s="583"/>
      <c r="E433" s="583"/>
      <c r="F433" s="583"/>
      <c r="G433" s="583"/>
    </row>
    <row r="434" spans="1:7">
      <c r="A434" s="662"/>
      <c r="D434" s="583"/>
      <c r="E434" s="583"/>
      <c r="F434" s="583"/>
      <c r="G434" s="583"/>
    </row>
    <row r="435" spans="1:7">
      <c r="A435" s="662"/>
      <c r="D435" s="583"/>
      <c r="E435" s="583"/>
      <c r="F435" s="583"/>
      <c r="G435" s="583"/>
    </row>
    <row r="436" spans="1:7">
      <c r="A436" s="662"/>
      <c r="D436" s="583"/>
      <c r="E436" s="583"/>
      <c r="F436" s="583"/>
      <c r="G436" s="583"/>
    </row>
    <row r="437" spans="1:7">
      <c r="A437" s="662"/>
      <c r="D437" s="583"/>
      <c r="E437" s="583"/>
      <c r="F437" s="583"/>
      <c r="G437" s="583"/>
    </row>
    <row r="438" spans="1:7">
      <c r="A438" s="662"/>
      <c r="D438" s="583"/>
      <c r="E438" s="583"/>
      <c r="F438" s="583"/>
      <c r="G438" s="583"/>
    </row>
    <row r="439" spans="1:7">
      <c r="A439" s="662"/>
      <c r="D439" s="583"/>
      <c r="E439" s="583"/>
      <c r="F439" s="583"/>
      <c r="G439" s="583"/>
    </row>
    <row r="440" spans="1:7">
      <c r="A440" s="662"/>
      <c r="D440" s="583"/>
      <c r="E440" s="583"/>
      <c r="F440" s="583"/>
      <c r="G440" s="583"/>
    </row>
    <row r="441" spans="1:7">
      <c r="A441" s="662"/>
      <c r="D441" s="583"/>
      <c r="E441" s="583"/>
      <c r="F441" s="583"/>
      <c r="G441" s="583"/>
    </row>
    <row r="442" spans="1:7">
      <c r="A442" s="662"/>
      <c r="D442" s="583"/>
      <c r="E442" s="583"/>
      <c r="F442" s="583"/>
      <c r="G442" s="583"/>
    </row>
    <row r="443" spans="1:7">
      <c r="A443" s="662"/>
      <c r="D443" s="583"/>
      <c r="E443" s="583"/>
      <c r="F443" s="583"/>
      <c r="G443" s="583"/>
    </row>
    <row r="444" spans="1:7">
      <c r="A444" s="662"/>
      <c r="D444" s="583"/>
      <c r="E444" s="583"/>
      <c r="F444" s="583"/>
      <c r="G444" s="583"/>
    </row>
    <row r="445" spans="1:7">
      <c r="A445" s="662"/>
      <c r="D445" s="583"/>
      <c r="E445" s="583"/>
      <c r="F445" s="583"/>
      <c r="G445" s="583"/>
    </row>
    <row r="446" spans="1:7">
      <c r="A446" s="662"/>
      <c r="D446" s="583"/>
      <c r="E446" s="583"/>
      <c r="F446" s="583"/>
      <c r="G446" s="583"/>
    </row>
    <row r="447" spans="1:7">
      <c r="A447" s="662"/>
      <c r="D447" s="583"/>
      <c r="E447" s="583"/>
      <c r="F447" s="583"/>
      <c r="G447" s="583"/>
    </row>
    <row r="448" spans="1:7">
      <c r="A448" s="662"/>
      <c r="D448" s="583"/>
      <c r="E448" s="583"/>
      <c r="F448" s="583"/>
      <c r="G448" s="583"/>
    </row>
    <row r="449" spans="1:7">
      <c r="A449" s="662"/>
      <c r="D449" s="583"/>
      <c r="E449" s="583"/>
      <c r="F449" s="583"/>
      <c r="G449" s="583"/>
    </row>
    <row r="450" spans="1:7">
      <c r="A450" s="662"/>
      <c r="D450" s="583"/>
      <c r="E450" s="583"/>
      <c r="F450" s="583"/>
      <c r="G450" s="583"/>
    </row>
    <row r="451" spans="1:7">
      <c r="A451" s="662"/>
      <c r="D451" s="583"/>
      <c r="E451" s="583"/>
      <c r="F451" s="583"/>
      <c r="G451" s="583"/>
    </row>
    <row r="452" spans="1:7">
      <c r="A452" s="662"/>
      <c r="D452" s="583"/>
      <c r="E452" s="583"/>
      <c r="F452" s="583"/>
      <c r="G452" s="583"/>
    </row>
    <row r="453" spans="1:7">
      <c r="A453" s="662"/>
      <c r="D453" s="583"/>
      <c r="E453" s="583"/>
      <c r="F453" s="583"/>
      <c r="G453" s="583"/>
    </row>
    <row r="454" spans="1:7">
      <c r="A454" s="662"/>
      <c r="D454" s="583"/>
      <c r="E454" s="583"/>
      <c r="F454" s="583"/>
      <c r="G454" s="583"/>
    </row>
    <row r="455" spans="1:7">
      <c r="A455" s="662"/>
      <c r="D455" s="583"/>
      <c r="E455" s="583"/>
      <c r="F455" s="583"/>
      <c r="G455" s="583"/>
    </row>
    <row r="456" spans="1:7">
      <c r="A456" s="662"/>
      <c r="D456" s="583"/>
      <c r="E456" s="583"/>
      <c r="F456" s="583"/>
      <c r="G456" s="583"/>
    </row>
    <row r="457" spans="1:7">
      <c r="A457" s="662"/>
      <c r="D457" s="583"/>
      <c r="E457" s="583"/>
      <c r="F457" s="583"/>
      <c r="G457" s="583"/>
    </row>
    <row r="458" spans="1:7">
      <c r="A458" s="662"/>
      <c r="D458" s="583"/>
      <c r="E458" s="583"/>
      <c r="F458" s="583"/>
      <c r="G458" s="583"/>
    </row>
    <row r="459" spans="1:7">
      <c r="A459" s="662"/>
      <c r="D459" s="583"/>
      <c r="E459" s="583"/>
      <c r="F459" s="583"/>
      <c r="G459" s="583"/>
    </row>
    <row r="460" spans="1:7">
      <c r="A460" s="662"/>
      <c r="D460" s="583"/>
      <c r="E460" s="583"/>
      <c r="F460" s="583"/>
      <c r="G460" s="583"/>
    </row>
    <row r="461" spans="1:7">
      <c r="A461" s="662"/>
      <c r="D461" s="583"/>
      <c r="E461" s="583"/>
      <c r="F461" s="583"/>
      <c r="G461" s="583"/>
    </row>
    <row r="462" spans="1:7">
      <c r="A462" s="662"/>
      <c r="D462" s="583"/>
      <c r="E462" s="583"/>
      <c r="F462" s="583"/>
      <c r="G462" s="583"/>
    </row>
    <row r="463" spans="1:7">
      <c r="A463" s="662"/>
      <c r="D463" s="583"/>
      <c r="E463" s="583"/>
      <c r="F463" s="583"/>
      <c r="G463" s="583"/>
    </row>
    <row r="464" spans="1:7">
      <c r="A464" s="662"/>
      <c r="D464" s="583"/>
      <c r="E464" s="583"/>
      <c r="F464" s="583"/>
      <c r="G464" s="583"/>
    </row>
    <row r="465" spans="1:7">
      <c r="A465" s="662"/>
      <c r="D465" s="583"/>
      <c r="E465" s="583"/>
      <c r="F465" s="583"/>
      <c r="G465" s="583"/>
    </row>
    <row r="466" spans="1:7">
      <c r="A466" s="662"/>
      <c r="D466" s="583"/>
      <c r="E466" s="583"/>
      <c r="F466" s="583"/>
      <c r="G466" s="583"/>
    </row>
    <row r="467" spans="1:7">
      <c r="A467" s="662"/>
      <c r="D467" s="583"/>
      <c r="E467" s="583"/>
      <c r="F467" s="583"/>
      <c r="G467" s="583"/>
    </row>
    <row r="468" spans="1:7">
      <c r="A468" s="662"/>
      <c r="D468" s="583"/>
      <c r="E468" s="583"/>
      <c r="F468" s="583"/>
      <c r="G468" s="583"/>
    </row>
    <row r="469" spans="1:7">
      <c r="A469" s="662"/>
      <c r="D469" s="583"/>
      <c r="E469" s="583"/>
      <c r="F469" s="583"/>
      <c r="G469" s="583"/>
    </row>
    <row r="470" spans="1:7">
      <c r="A470" s="662"/>
      <c r="D470" s="583"/>
      <c r="E470" s="583"/>
      <c r="F470" s="583"/>
      <c r="G470" s="583"/>
    </row>
    <row r="471" spans="1:7">
      <c r="A471" s="662"/>
      <c r="D471" s="583"/>
      <c r="E471" s="583"/>
      <c r="F471" s="583"/>
      <c r="G471" s="583"/>
    </row>
    <row r="472" spans="1:7">
      <c r="A472" s="662"/>
      <c r="D472" s="583"/>
      <c r="E472" s="583"/>
      <c r="F472" s="583"/>
      <c r="G472" s="583"/>
    </row>
    <row r="473" spans="1:7">
      <c r="A473" s="662"/>
      <c r="D473" s="583"/>
      <c r="E473" s="583"/>
      <c r="F473" s="583"/>
      <c r="G473" s="583"/>
    </row>
    <row r="474" spans="1:7">
      <c r="A474" s="662"/>
      <c r="D474" s="583"/>
      <c r="E474" s="583"/>
      <c r="F474" s="583"/>
      <c r="G474" s="583"/>
    </row>
    <row r="475" spans="1:7">
      <c r="A475" s="662"/>
      <c r="D475" s="583"/>
      <c r="E475" s="583"/>
      <c r="F475" s="583"/>
      <c r="G475" s="583"/>
    </row>
    <row r="476" spans="1:7">
      <c r="A476" s="662"/>
      <c r="D476" s="583"/>
      <c r="E476" s="583"/>
      <c r="F476" s="583"/>
      <c r="G476" s="583"/>
    </row>
    <row r="477" spans="1:7">
      <c r="A477" s="662"/>
      <c r="D477" s="583"/>
      <c r="E477" s="583"/>
      <c r="F477" s="583"/>
      <c r="G477" s="583"/>
    </row>
    <row r="478" spans="1:7">
      <c r="A478" s="662"/>
      <c r="D478" s="583"/>
      <c r="E478" s="583"/>
      <c r="F478" s="583"/>
      <c r="G478" s="583"/>
    </row>
    <row r="479" spans="1:7">
      <c r="A479" s="662"/>
      <c r="D479" s="583"/>
      <c r="E479" s="583"/>
      <c r="F479" s="583"/>
      <c r="G479" s="583"/>
    </row>
    <row r="480" spans="1:7">
      <c r="A480" s="662"/>
      <c r="D480" s="583"/>
      <c r="E480" s="583"/>
      <c r="F480" s="583"/>
      <c r="G480" s="583"/>
    </row>
    <row r="481" spans="1:7">
      <c r="A481" s="662"/>
      <c r="D481" s="583"/>
      <c r="E481" s="583"/>
      <c r="F481" s="583"/>
      <c r="G481" s="583"/>
    </row>
    <row r="482" spans="1:7">
      <c r="A482" s="662"/>
      <c r="D482" s="583"/>
      <c r="E482" s="583"/>
      <c r="F482" s="583"/>
      <c r="G482" s="583"/>
    </row>
    <row r="483" spans="1:7">
      <c r="A483" s="662"/>
      <c r="D483" s="583"/>
      <c r="E483" s="583"/>
      <c r="F483" s="583"/>
      <c r="G483" s="583"/>
    </row>
    <row r="484" spans="1:7">
      <c r="A484" s="662"/>
      <c r="D484" s="583"/>
      <c r="E484" s="583"/>
      <c r="F484" s="583"/>
      <c r="G484" s="583"/>
    </row>
    <row r="485" spans="1:7">
      <c r="A485" s="662"/>
      <c r="D485" s="583"/>
      <c r="E485" s="583"/>
      <c r="F485" s="583"/>
      <c r="G485" s="583"/>
    </row>
    <row r="486" spans="1:7">
      <c r="A486" s="662"/>
      <c r="D486" s="583"/>
      <c r="E486" s="583"/>
      <c r="F486" s="583"/>
      <c r="G486" s="583"/>
    </row>
    <row r="487" spans="1:7">
      <c r="A487" s="662"/>
      <c r="D487" s="583"/>
      <c r="E487" s="583"/>
      <c r="F487" s="583"/>
      <c r="G487" s="583"/>
    </row>
    <row r="488" spans="1:7">
      <c r="A488" s="662"/>
      <c r="D488" s="583"/>
      <c r="E488" s="583"/>
      <c r="F488" s="583"/>
      <c r="G488" s="583"/>
    </row>
    <row r="489" spans="1:7">
      <c r="A489" s="662"/>
      <c r="D489" s="583"/>
      <c r="E489" s="583"/>
      <c r="F489" s="583"/>
      <c r="G489" s="583"/>
    </row>
    <row r="490" spans="1:7">
      <c r="A490" s="662"/>
      <c r="D490" s="583"/>
      <c r="E490" s="583"/>
      <c r="F490" s="583"/>
      <c r="G490" s="583"/>
    </row>
    <row r="491" spans="1:7">
      <c r="A491" s="662"/>
      <c r="D491" s="583"/>
      <c r="E491" s="583"/>
      <c r="F491" s="583"/>
      <c r="G491" s="583"/>
    </row>
    <row r="492" spans="1:7">
      <c r="A492" s="662"/>
      <c r="D492" s="583"/>
      <c r="E492" s="583"/>
      <c r="F492" s="583"/>
      <c r="G492" s="583"/>
    </row>
    <row r="493" spans="1:7">
      <c r="A493" s="662"/>
      <c r="D493" s="583"/>
      <c r="E493" s="583"/>
      <c r="F493" s="583"/>
      <c r="G493" s="583"/>
    </row>
    <row r="494" spans="1:7">
      <c r="A494" s="662"/>
      <c r="D494" s="583"/>
      <c r="E494" s="583"/>
      <c r="F494" s="583"/>
      <c r="G494" s="583"/>
    </row>
    <row r="495" spans="1:7">
      <c r="A495" s="662"/>
      <c r="D495" s="583"/>
      <c r="E495" s="583"/>
      <c r="F495" s="583"/>
      <c r="G495" s="583"/>
    </row>
    <row r="496" spans="1:7">
      <c r="A496" s="662"/>
      <c r="D496" s="583"/>
      <c r="E496" s="583"/>
      <c r="F496" s="583"/>
      <c r="G496" s="583"/>
    </row>
    <row r="497" spans="1:7">
      <c r="A497" s="662"/>
      <c r="D497" s="583"/>
      <c r="E497" s="583"/>
      <c r="F497" s="583"/>
      <c r="G497" s="583"/>
    </row>
    <row r="498" spans="1:7">
      <c r="A498" s="662"/>
      <c r="D498" s="583"/>
      <c r="E498" s="583"/>
      <c r="F498" s="583"/>
      <c r="G498" s="583"/>
    </row>
    <row r="499" spans="1:7">
      <c r="A499" s="662"/>
      <c r="D499" s="583"/>
      <c r="E499" s="583"/>
      <c r="F499" s="583"/>
      <c r="G499" s="583"/>
    </row>
    <row r="500" spans="1:7">
      <c r="A500" s="662"/>
      <c r="D500" s="583"/>
      <c r="E500" s="583"/>
      <c r="F500" s="583"/>
      <c r="G500" s="583"/>
    </row>
    <row r="501" spans="1:7">
      <c r="A501" s="662"/>
      <c r="D501" s="583"/>
      <c r="E501" s="583"/>
      <c r="F501" s="583"/>
      <c r="G501" s="583"/>
    </row>
    <row r="502" spans="1:7">
      <c r="A502" s="662"/>
      <c r="D502" s="583"/>
      <c r="E502" s="583"/>
      <c r="F502" s="583"/>
      <c r="G502" s="583"/>
    </row>
    <row r="503" spans="1:7">
      <c r="A503" s="662"/>
      <c r="D503" s="583"/>
      <c r="E503" s="583"/>
      <c r="F503" s="583"/>
      <c r="G503" s="583"/>
    </row>
    <row r="504" spans="1:7">
      <c r="A504" s="662"/>
      <c r="D504" s="583"/>
      <c r="E504" s="583"/>
      <c r="F504" s="583"/>
      <c r="G504" s="583"/>
    </row>
    <row r="505" spans="1:7">
      <c r="A505" s="662"/>
      <c r="D505" s="583"/>
      <c r="E505" s="583"/>
      <c r="F505" s="583"/>
      <c r="G505" s="583"/>
    </row>
    <row r="506" spans="1:7">
      <c r="A506" s="662"/>
      <c r="D506" s="583"/>
      <c r="E506" s="583"/>
      <c r="F506" s="583"/>
      <c r="G506" s="583"/>
    </row>
    <row r="507" spans="1:7">
      <c r="A507" s="662"/>
      <c r="D507" s="583"/>
      <c r="E507" s="583"/>
      <c r="F507" s="583"/>
      <c r="G507" s="583"/>
    </row>
    <row r="508" spans="1:7">
      <c r="A508" s="662"/>
      <c r="D508" s="583"/>
      <c r="E508" s="583"/>
      <c r="F508" s="583"/>
      <c r="G508" s="583"/>
    </row>
    <row r="509" spans="1:7">
      <c r="A509" s="662"/>
      <c r="D509" s="583"/>
      <c r="E509" s="583"/>
      <c r="F509" s="583"/>
      <c r="G509" s="583"/>
    </row>
    <row r="510" spans="1:7">
      <c r="A510" s="662"/>
      <c r="D510" s="583"/>
      <c r="E510" s="583"/>
      <c r="F510" s="583"/>
      <c r="G510" s="583"/>
    </row>
    <row r="511" spans="1:7">
      <c r="A511" s="662"/>
      <c r="D511" s="583"/>
      <c r="E511" s="583"/>
      <c r="F511" s="583"/>
      <c r="G511" s="583"/>
    </row>
    <row r="512" spans="1:7">
      <c r="A512" s="662"/>
      <c r="D512" s="583"/>
      <c r="E512" s="583"/>
      <c r="F512" s="583"/>
      <c r="G512" s="583"/>
    </row>
    <row r="513" spans="1:7">
      <c r="A513" s="662"/>
      <c r="D513" s="583"/>
      <c r="E513" s="583"/>
      <c r="F513" s="583"/>
      <c r="G513" s="583"/>
    </row>
    <row r="514" spans="1:7">
      <c r="A514" s="662"/>
      <c r="D514" s="583"/>
      <c r="E514" s="583"/>
      <c r="F514" s="583"/>
      <c r="G514" s="583"/>
    </row>
    <row r="515" spans="1:7">
      <c r="A515" s="662"/>
      <c r="D515" s="583"/>
      <c r="E515" s="583"/>
      <c r="F515" s="583"/>
      <c r="G515" s="583"/>
    </row>
    <row r="516" spans="1:7">
      <c r="A516" s="662"/>
      <c r="D516" s="583"/>
      <c r="E516" s="583"/>
      <c r="F516" s="583"/>
      <c r="G516" s="583"/>
    </row>
    <row r="517" spans="1:7">
      <c r="A517" s="662"/>
      <c r="D517" s="583"/>
      <c r="E517" s="583"/>
      <c r="F517" s="583"/>
      <c r="G517" s="583"/>
    </row>
    <row r="518" spans="1:7">
      <c r="A518" s="662"/>
      <c r="D518" s="583"/>
      <c r="E518" s="583"/>
      <c r="F518" s="583"/>
      <c r="G518" s="583"/>
    </row>
    <row r="519" spans="1:7">
      <c r="A519" s="662"/>
      <c r="D519" s="583"/>
      <c r="E519" s="583"/>
      <c r="F519" s="583"/>
      <c r="G519" s="583"/>
    </row>
    <row r="520" spans="1:7">
      <c r="A520" s="662"/>
      <c r="D520" s="583"/>
      <c r="E520" s="583"/>
      <c r="F520" s="583"/>
      <c r="G520" s="583"/>
    </row>
    <row r="521" spans="1:7">
      <c r="A521" s="662"/>
      <c r="D521" s="583"/>
      <c r="E521" s="583"/>
      <c r="F521" s="583"/>
      <c r="G521" s="583"/>
    </row>
    <row r="522" spans="1:7">
      <c r="A522" s="662"/>
      <c r="D522" s="583"/>
      <c r="E522" s="583"/>
      <c r="F522" s="583"/>
      <c r="G522" s="583"/>
    </row>
    <row r="523" spans="1:7">
      <c r="A523" s="662"/>
      <c r="D523" s="583"/>
      <c r="E523" s="583"/>
      <c r="F523" s="583"/>
      <c r="G523" s="583"/>
    </row>
    <row r="524" spans="1:7">
      <c r="A524" s="662"/>
      <c r="D524" s="583"/>
      <c r="E524" s="583"/>
      <c r="F524" s="583"/>
      <c r="G524" s="583"/>
    </row>
    <row r="525" spans="1:7">
      <c r="A525" s="662"/>
      <c r="D525" s="583"/>
      <c r="E525" s="583"/>
      <c r="F525" s="583"/>
      <c r="G525" s="583"/>
    </row>
    <row r="526" spans="1:7">
      <c r="A526" s="662"/>
      <c r="D526" s="583"/>
      <c r="E526" s="583"/>
      <c r="F526" s="583"/>
      <c r="G526" s="583"/>
    </row>
    <row r="527" spans="1:7">
      <c r="A527" s="662"/>
      <c r="D527" s="583"/>
      <c r="E527" s="583"/>
      <c r="F527" s="583"/>
      <c r="G527" s="583"/>
    </row>
    <row r="528" spans="1:7">
      <c r="A528" s="662"/>
      <c r="D528" s="583"/>
      <c r="E528" s="583"/>
      <c r="F528" s="583"/>
      <c r="G528" s="583"/>
    </row>
    <row r="529" spans="1:7">
      <c r="A529" s="662"/>
      <c r="D529" s="583"/>
      <c r="E529" s="583"/>
      <c r="F529" s="583"/>
      <c r="G529" s="583"/>
    </row>
    <row r="530" spans="1:7">
      <c r="A530" s="662"/>
      <c r="D530" s="583"/>
      <c r="E530" s="583"/>
      <c r="F530" s="583"/>
      <c r="G530" s="583"/>
    </row>
    <row r="531" spans="1:7">
      <c r="A531" s="662"/>
      <c r="D531" s="583"/>
      <c r="E531" s="583"/>
      <c r="F531" s="583"/>
      <c r="G531" s="583"/>
    </row>
    <row r="532" spans="1:7">
      <c r="A532" s="662"/>
      <c r="D532" s="583"/>
      <c r="E532" s="583"/>
      <c r="F532" s="583"/>
      <c r="G532" s="583"/>
    </row>
    <row r="533" spans="1:7">
      <c r="A533" s="662"/>
      <c r="D533" s="583"/>
      <c r="E533" s="583"/>
      <c r="F533" s="583"/>
      <c r="G533" s="583"/>
    </row>
    <row r="534" spans="1:7">
      <c r="A534" s="662"/>
      <c r="D534" s="583"/>
      <c r="E534" s="583"/>
      <c r="F534" s="583"/>
      <c r="G534" s="583"/>
    </row>
    <row r="535" spans="1:7">
      <c r="A535" s="662"/>
      <c r="D535" s="583"/>
      <c r="E535" s="583"/>
      <c r="F535" s="583"/>
      <c r="G535" s="583"/>
    </row>
    <row r="536" spans="1:7">
      <c r="A536" s="662"/>
      <c r="D536" s="583"/>
      <c r="E536" s="583"/>
      <c r="F536" s="583"/>
      <c r="G536" s="583"/>
    </row>
    <row r="537" spans="1:7">
      <c r="A537" s="662"/>
      <c r="D537" s="583"/>
      <c r="E537" s="583"/>
      <c r="F537" s="583"/>
      <c r="G537" s="583"/>
    </row>
    <row r="538" spans="1:7">
      <c r="A538" s="662"/>
      <c r="D538" s="583"/>
      <c r="E538" s="583"/>
      <c r="F538" s="583"/>
      <c r="G538" s="583"/>
    </row>
    <row r="539" spans="1:7">
      <c r="A539" s="662"/>
      <c r="D539" s="583"/>
      <c r="E539" s="583"/>
      <c r="F539" s="583"/>
      <c r="G539" s="583"/>
    </row>
    <row r="540" spans="1:7">
      <c r="A540" s="662"/>
      <c r="D540" s="583"/>
      <c r="E540" s="583"/>
      <c r="F540" s="583"/>
      <c r="G540" s="583"/>
    </row>
    <row r="541" spans="1:7">
      <c r="A541" s="662"/>
      <c r="D541" s="583"/>
      <c r="E541" s="583"/>
      <c r="F541" s="583"/>
      <c r="G541" s="583"/>
    </row>
    <row r="542" spans="1:7">
      <c r="A542" s="662"/>
      <c r="D542" s="583"/>
      <c r="E542" s="583"/>
      <c r="F542" s="583"/>
      <c r="G542" s="583"/>
    </row>
    <row r="543" spans="1:7">
      <c r="A543" s="662"/>
      <c r="D543" s="583"/>
      <c r="E543" s="583"/>
      <c r="F543" s="583"/>
      <c r="G543" s="583"/>
    </row>
    <row r="544" spans="1:7">
      <c r="A544" s="662"/>
      <c r="D544" s="583"/>
      <c r="E544" s="583"/>
      <c r="F544" s="583"/>
      <c r="G544" s="583"/>
    </row>
    <row r="545" spans="1:7">
      <c r="A545" s="662"/>
      <c r="D545" s="583"/>
      <c r="E545" s="583"/>
      <c r="F545" s="583"/>
      <c r="G545" s="583"/>
    </row>
    <row r="546" spans="1:7">
      <c r="A546" s="662"/>
      <c r="D546" s="583"/>
      <c r="E546" s="583"/>
      <c r="F546" s="583"/>
      <c r="G546" s="583"/>
    </row>
    <row r="547" spans="1:7">
      <c r="A547" s="662"/>
      <c r="D547" s="583"/>
      <c r="E547" s="583"/>
      <c r="F547" s="583"/>
      <c r="G547" s="583"/>
    </row>
    <row r="548" spans="1:7">
      <c r="A548" s="662"/>
      <c r="D548" s="583"/>
      <c r="E548" s="583"/>
      <c r="F548" s="583"/>
      <c r="G548" s="583"/>
    </row>
    <row r="549" spans="1:7">
      <c r="A549" s="662"/>
      <c r="D549" s="583"/>
      <c r="E549" s="583"/>
      <c r="F549" s="583"/>
      <c r="G549" s="583"/>
    </row>
    <row r="550" spans="1:7">
      <c r="A550" s="662"/>
      <c r="D550" s="583"/>
      <c r="E550" s="583"/>
      <c r="F550" s="583"/>
      <c r="G550" s="583"/>
    </row>
    <row r="551" spans="1:7">
      <c r="A551" s="662"/>
      <c r="D551" s="583"/>
      <c r="E551" s="583"/>
      <c r="F551" s="583"/>
      <c r="G551" s="583"/>
    </row>
    <row r="552" spans="1:7">
      <c r="A552" s="662"/>
      <c r="D552" s="583"/>
      <c r="E552" s="583"/>
      <c r="F552" s="583"/>
      <c r="G552" s="583"/>
    </row>
    <row r="553" spans="1:7">
      <c r="A553" s="662"/>
      <c r="D553" s="583"/>
      <c r="E553" s="583"/>
      <c r="F553" s="583"/>
      <c r="G553" s="583"/>
    </row>
    <row r="554" spans="1:7">
      <c r="A554" s="662"/>
      <c r="D554" s="583"/>
      <c r="E554" s="583"/>
      <c r="F554" s="583"/>
      <c r="G554" s="583"/>
    </row>
    <row r="555" spans="1:7">
      <c r="A555" s="662"/>
      <c r="D555" s="583"/>
      <c r="E555" s="583"/>
      <c r="F555" s="583"/>
      <c r="G555" s="583"/>
    </row>
    <row r="556" spans="1:7">
      <c r="A556" s="662"/>
      <c r="D556" s="583"/>
      <c r="E556" s="583"/>
      <c r="F556" s="583"/>
      <c r="G556" s="583"/>
    </row>
    <row r="557" spans="1:7">
      <c r="A557" s="662"/>
      <c r="D557" s="583"/>
      <c r="E557" s="583"/>
      <c r="F557" s="583"/>
      <c r="G557" s="583"/>
    </row>
    <row r="558" spans="1:7">
      <c r="A558" s="662"/>
      <c r="D558" s="583"/>
      <c r="E558" s="583"/>
      <c r="F558" s="583"/>
      <c r="G558" s="583"/>
    </row>
    <row r="559" spans="1:7">
      <c r="A559" s="662"/>
      <c r="D559" s="583"/>
      <c r="E559" s="583"/>
      <c r="F559" s="583"/>
      <c r="G559" s="583"/>
    </row>
    <row r="560" spans="1:7">
      <c r="A560" s="662"/>
      <c r="D560" s="583"/>
      <c r="E560" s="583"/>
      <c r="F560" s="583"/>
      <c r="G560" s="583"/>
    </row>
    <row r="561" spans="1:7">
      <c r="A561" s="662"/>
      <c r="D561" s="583"/>
      <c r="E561" s="583"/>
      <c r="F561" s="583"/>
      <c r="G561" s="583"/>
    </row>
    <row r="562" spans="1:7">
      <c r="A562" s="662"/>
      <c r="D562" s="583"/>
      <c r="E562" s="583"/>
      <c r="F562" s="583"/>
      <c r="G562" s="583"/>
    </row>
    <row r="563" spans="1:7">
      <c r="A563" s="662"/>
      <c r="D563" s="583"/>
      <c r="E563" s="583"/>
      <c r="F563" s="583"/>
      <c r="G563" s="583"/>
    </row>
    <row r="564" spans="1:7">
      <c r="A564" s="662"/>
      <c r="D564" s="583"/>
      <c r="E564" s="583"/>
      <c r="F564" s="583"/>
      <c r="G564" s="583"/>
    </row>
    <row r="565" spans="1:7">
      <c r="A565" s="662"/>
      <c r="D565" s="583"/>
      <c r="E565" s="583"/>
      <c r="F565" s="583"/>
      <c r="G565" s="583"/>
    </row>
    <row r="566" spans="1:7">
      <c r="A566" s="662"/>
      <c r="D566" s="583"/>
      <c r="E566" s="583"/>
      <c r="F566" s="583"/>
      <c r="G566" s="583"/>
    </row>
    <row r="567" spans="1:7">
      <c r="A567" s="662"/>
      <c r="D567" s="583"/>
      <c r="E567" s="583"/>
      <c r="F567" s="583"/>
      <c r="G567" s="583"/>
    </row>
    <row r="568" spans="1:7">
      <c r="A568" s="662"/>
      <c r="D568" s="583"/>
      <c r="E568" s="583"/>
      <c r="F568" s="583"/>
      <c r="G568" s="583"/>
    </row>
    <row r="569" spans="1:7">
      <c r="A569" s="662"/>
      <c r="D569" s="583"/>
      <c r="E569" s="583"/>
      <c r="F569" s="583"/>
      <c r="G569" s="583"/>
    </row>
    <row r="570" spans="1:7">
      <c r="A570" s="662"/>
      <c r="D570" s="583"/>
      <c r="E570" s="583"/>
      <c r="F570" s="583"/>
      <c r="G570" s="583"/>
    </row>
    <row r="571" spans="1:7">
      <c r="A571" s="662"/>
      <c r="D571" s="583"/>
      <c r="E571" s="583"/>
      <c r="F571" s="583"/>
      <c r="G571" s="583"/>
    </row>
    <row r="572" spans="1:7">
      <c r="A572" s="662"/>
      <c r="D572" s="583"/>
      <c r="E572" s="583"/>
      <c r="F572" s="583"/>
      <c r="G572" s="583"/>
    </row>
    <row r="573" spans="1:7">
      <c r="A573" s="662"/>
      <c r="D573" s="583"/>
      <c r="E573" s="583"/>
      <c r="F573" s="583"/>
      <c r="G573" s="583"/>
    </row>
    <row r="574" spans="1:7">
      <c r="A574" s="662"/>
      <c r="D574" s="583"/>
      <c r="E574" s="583"/>
      <c r="F574" s="583"/>
      <c r="G574" s="583"/>
    </row>
    <row r="575" spans="1:7">
      <c r="A575" s="662"/>
      <c r="D575" s="583"/>
      <c r="E575" s="583"/>
      <c r="F575" s="583"/>
      <c r="G575" s="583"/>
    </row>
    <row r="576" spans="1:7">
      <c r="A576" s="662"/>
      <c r="D576" s="583"/>
      <c r="E576" s="583"/>
      <c r="F576" s="583"/>
      <c r="G576" s="583"/>
    </row>
    <row r="577" spans="1:7">
      <c r="A577" s="662"/>
      <c r="D577" s="583"/>
      <c r="E577" s="583"/>
      <c r="F577" s="583"/>
      <c r="G577" s="583"/>
    </row>
    <row r="578" spans="1:7">
      <c r="A578" s="662"/>
      <c r="D578" s="583"/>
      <c r="E578" s="583"/>
      <c r="F578" s="583"/>
      <c r="G578" s="583"/>
    </row>
    <row r="579" spans="1:7">
      <c r="A579" s="662"/>
      <c r="D579" s="583"/>
      <c r="E579" s="583"/>
      <c r="F579" s="583"/>
      <c r="G579" s="583"/>
    </row>
    <row r="580" spans="1:7">
      <c r="A580" s="662"/>
      <c r="D580" s="583"/>
      <c r="E580" s="583"/>
      <c r="F580" s="583"/>
      <c r="G580" s="583"/>
    </row>
    <row r="581" spans="1:7">
      <c r="A581" s="662"/>
      <c r="D581" s="583"/>
      <c r="E581" s="583"/>
      <c r="F581" s="583"/>
      <c r="G581" s="583"/>
    </row>
    <row r="582" spans="1:7">
      <c r="A582" s="662"/>
      <c r="D582" s="583"/>
      <c r="E582" s="583"/>
      <c r="F582" s="583"/>
      <c r="G582" s="583"/>
    </row>
    <row r="583" spans="1:7">
      <c r="A583" s="662"/>
      <c r="D583" s="583"/>
      <c r="E583" s="583"/>
      <c r="F583" s="583"/>
      <c r="G583" s="583"/>
    </row>
    <row r="584" spans="1:7">
      <c r="A584" s="662"/>
      <c r="D584" s="583"/>
      <c r="E584" s="583"/>
      <c r="F584" s="583"/>
      <c r="G584" s="583"/>
    </row>
    <row r="585" spans="1:7">
      <c r="A585" s="662"/>
      <c r="D585" s="583"/>
      <c r="E585" s="583"/>
      <c r="F585" s="583"/>
      <c r="G585" s="583"/>
    </row>
    <row r="586" spans="1:7">
      <c r="A586" s="662"/>
      <c r="D586" s="583"/>
      <c r="E586" s="583"/>
      <c r="F586" s="583"/>
      <c r="G586" s="583"/>
    </row>
    <row r="587" spans="1:7">
      <c r="A587" s="662"/>
      <c r="D587" s="583"/>
      <c r="E587" s="583"/>
      <c r="F587" s="583"/>
      <c r="G587" s="583"/>
    </row>
    <row r="588" spans="1:7">
      <c r="A588" s="662"/>
      <c r="D588" s="583"/>
      <c r="E588" s="583"/>
      <c r="F588" s="583"/>
      <c r="G588" s="583"/>
    </row>
    <row r="589" spans="1:7">
      <c r="A589" s="662"/>
      <c r="D589" s="583"/>
      <c r="E589" s="583"/>
      <c r="F589" s="583"/>
      <c r="G589" s="583"/>
    </row>
    <row r="590" spans="1:7">
      <c r="A590" s="662"/>
      <c r="D590" s="583"/>
      <c r="E590" s="583"/>
      <c r="F590" s="583"/>
      <c r="G590" s="583"/>
    </row>
    <row r="591" spans="1:7">
      <c r="A591" s="662"/>
      <c r="D591" s="583"/>
      <c r="E591" s="583"/>
      <c r="F591" s="583"/>
      <c r="G591" s="583"/>
    </row>
    <row r="592" spans="1:7">
      <c r="A592" s="662"/>
      <c r="D592" s="583"/>
      <c r="E592" s="583"/>
      <c r="F592" s="583"/>
      <c r="G592" s="583"/>
    </row>
    <row r="593" spans="1:7">
      <c r="A593" s="662"/>
      <c r="D593" s="583"/>
      <c r="E593" s="583"/>
      <c r="F593" s="583"/>
      <c r="G593" s="583"/>
    </row>
    <row r="594" spans="1:7">
      <c r="A594" s="662"/>
      <c r="D594" s="583"/>
      <c r="E594" s="583"/>
      <c r="F594" s="583"/>
      <c r="G594" s="583"/>
    </row>
    <row r="595" spans="1:7">
      <c r="A595" s="662"/>
      <c r="D595" s="583"/>
      <c r="E595" s="583"/>
      <c r="F595" s="583"/>
      <c r="G595" s="583"/>
    </row>
    <row r="596" spans="1:7">
      <c r="A596" s="662"/>
      <c r="D596" s="583"/>
      <c r="E596" s="583"/>
      <c r="F596" s="583"/>
      <c r="G596" s="583"/>
    </row>
    <row r="597" spans="1:7">
      <c r="A597" s="662"/>
      <c r="D597" s="583"/>
      <c r="E597" s="583"/>
      <c r="F597" s="583"/>
      <c r="G597" s="583"/>
    </row>
    <row r="598" spans="1:7">
      <c r="A598" s="662"/>
      <c r="D598" s="583"/>
      <c r="E598" s="583"/>
      <c r="F598" s="583"/>
      <c r="G598" s="583"/>
    </row>
    <row r="599" spans="1:7">
      <c r="A599" s="662"/>
      <c r="D599" s="583"/>
      <c r="E599" s="583"/>
      <c r="F599" s="583"/>
      <c r="G599" s="583"/>
    </row>
    <row r="600" spans="1:7">
      <c r="A600" s="662"/>
      <c r="D600" s="583"/>
      <c r="E600" s="583"/>
      <c r="F600" s="583"/>
      <c r="G600" s="583"/>
    </row>
    <row r="601" spans="1:7">
      <c r="A601" s="662"/>
      <c r="D601" s="583"/>
      <c r="E601" s="583"/>
      <c r="F601" s="583"/>
      <c r="G601" s="583"/>
    </row>
    <row r="602" spans="1:7">
      <c r="A602" s="662"/>
      <c r="D602" s="583"/>
      <c r="E602" s="583"/>
      <c r="F602" s="583"/>
      <c r="G602" s="583"/>
    </row>
    <row r="603" spans="1:7">
      <c r="A603" s="662"/>
      <c r="D603" s="583"/>
      <c r="E603" s="583"/>
      <c r="F603" s="583"/>
      <c r="G603" s="583"/>
    </row>
    <row r="604" spans="1:7">
      <c r="A604" s="662"/>
      <c r="D604" s="583"/>
      <c r="E604" s="583"/>
      <c r="F604" s="583"/>
      <c r="G604" s="583"/>
    </row>
    <row r="605" spans="1:7">
      <c r="A605" s="662"/>
      <c r="D605" s="583"/>
      <c r="E605" s="583"/>
      <c r="F605" s="583"/>
      <c r="G605" s="583"/>
    </row>
    <row r="606" spans="1:7">
      <c r="A606" s="662"/>
      <c r="D606" s="583"/>
      <c r="E606" s="583"/>
      <c r="F606" s="583"/>
      <c r="G606" s="583"/>
    </row>
    <row r="607" spans="1:7">
      <c r="A607" s="662"/>
      <c r="D607" s="583"/>
      <c r="E607" s="583"/>
      <c r="F607" s="583"/>
      <c r="G607" s="583"/>
    </row>
    <row r="608" spans="1:7">
      <c r="A608" s="662"/>
      <c r="D608" s="583"/>
      <c r="E608" s="583"/>
      <c r="F608" s="583"/>
      <c r="G608" s="583"/>
    </row>
    <row r="609" spans="1:7">
      <c r="A609" s="662"/>
      <c r="D609" s="583"/>
      <c r="E609" s="583"/>
      <c r="F609" s="583"/>
      <c r="G609" s="583"/>
    </row>
    <row r="610" spans="1:7">
      <c r="A610" s="662"/>
      <c r="D610" s="583"/>
      <c r="E610" s="583"/>
      <c r="F610" s="583"/>
      <c r="G610" s="583"/>
    </row>
    <row r="611" spans="1:7">
      <c r="A611" s="662"/>
      <c r="D611" s="583"/>
      <c r="E611" s="583"/>
      <c r="F611" s="583"/>
      <c r="G611" s="583"/>
    </row>
    <row r="612" spans="1:7">
      <c r="A612" s="662"/>
      <c r="D612" s="583"/>
      <c r="E612" s="583"/>
      <c r="F612" s="583"/>
      <c r="G612" s="583"/>
    </row>
    <row r="613" spans="1:7">
      <c r="A613" s="662"/>
      <c r="D613" s="583"/>
      <c r="E613" s="583"/>
      <c r="F613" s="583"/>
      <c r="G613" s="583"/>
    </row>
    <row r="614" spans="1:7">
      <c r="A614" s="662"/>
      <c r="D614" s="583"/>
      <c r="E614" s="583"/>
      <c r="F614" s="583"/>
      <c r="G614" s="583"/>
    </row>
    <row r="615" spans="1:7">
      <c r="A615" s="662"/>
      <c r="D615" s="583"/>
      <c r="E615" s="583"/>
      <c r="F615" s="583"/>
      <c r="G615" s="583"/>
    </row>
    <row r="616" spans="1:7">
      <c r="A616" s="662"/>
      <c r="D616" s="583"/>
      <c r="E616" s="583"/>
      <c r="F616" s="583"/>
      <c r="G616" s="583"/>
    </row>
    <row r="617" spans="1:7">
      <c r="A617" s="662"/>
      <c r="D617" s="583"/>
      <c r="E617" s="583"/>
      <c r="F617" s="583"/>
      <c r="G617" s="583"/>
    </row>
    <row r="618" spans="1:7">
      <c r="A618" s="662"/>
      <c r="D618" s="583"/>
      <c r="E618" s="583"/>
      <c r="F618" s="583"/>
      <c r="G618" s="583"/>
    </row>
    <row r="619" spans="1:7">
      <c r="A619" s="662"/>
      <c r="D619" s="583"/>
      <c r="E619" s="583"/>
      <c r="F619" s="583"/>
      <c r="G619" s="583"/>
    </row>
    <row r="620" spans="1:7">
      <c r="A620" s="662"/>
      <c r="D620" s="583"/>
      <c r="E620" s="583"/>
      <c r="F620" s="583"/>
      <c r="G620" s="583"/>
    </row>
    <row r="621" spans="1:7">
      <c r="A621" s="662"/>
      <c r="D621" s="583"/>
      <c r="E621" s="583"/>
      <c r="F621" s="583"/>
      <c r="G621" s="583"/>
    </row>
    <row r="622" spans="1:7">
      <c r="A622" s="662"/>
      <c r="D622" s="583"/>
      <c r="E622" s="583"/>
      <c r="F622" s="583"/>
      <c r="G622" s="583"/>
    </row>
    <row r="623" spans="1:7">
      <c r="A623" s="662"/>
      <c r="D623" s="583"/>
      <c r="E623" s="583"/>
      <c r="F623" s="583"/>
      <c r="G623" s="583"/>
    </row>
    <row r="624" spans="1:7">
      <c r="A624" s="662"/>
      <c r="D624" s="583"/>
      <c r="E624" s="583"/>
      <c r="F624" s="583"/>
      <c r="G624" s="583"/>
    </row>
    <row r="625" spans="1:7">
      <c r="A625" s="662"/>
      <c r="D625" s="583"/>
      <c r="E625" s="583"/>
      <c r="F625" s="583"/>
      <c r="G625" s="583"/>
    </row>
    <row r="626" spans="1:7">
      <c r="A626" s="662"/>
      <c r="D626" s="583"/>
      <c r="E626" s="583"/>
      <c r="F626" s="583"/>
      <c r="G626" s="583"/>
    </row>
    <row r="627" spans="1:7">
      <c r="A627" s="662"/>
      <c r="D627" s="583"/>
      <c r="E627" s="583"/>
      <c r="F627" s="583"/>
      <c r="G627" s="583"/>
    </row>
    <row r="628" spans="1:7">
      <c r="A628" s="662"/>
      <c r="D628" s="583"/>
      <c r="E628" s="583"/>
      <c r="F628" s="583"/>
      <c r="G628" s="583"/>
    </row>
    <row r="629" spans="1:7">
      <c r="A629" s="662"/>
      <c r="D629" s="583"/>
      <c r="E629" s="583"/>
      <c r="F629" s="583"/>
      <c r="G629" s="583"/>
    </row>
    <row r="630" spans="1:7">
      <c r="A630" s="662"/>
      <c r="D630" s="583"/>
      <c r="E630" s="583"/>
      <c r="F630" s="583"/>
      <c r="G630" s="583"/>
    </row>
    <row r="631" spans="1:7">
      <c r="A631" s="662"/>
      <c r="D631" s="583"/>
      <c r="E631" s="583"/>
      <c r="F631" s="583"/>
      <c r="G631" s="583"/>
    </row>
    <row r="632" spans="1:7">
      <c r="A632" s="662"/>
      <c r="D632" s="583"/>
      <c r="E632" s="583"/>
      <c r="F632" s="583"/>
      <c r="G632" s="583"/>
    </row>
    <row r="633" spans="1:7">
      <c r="A633" s="662"/>
      <c r="D633" s="583"/>
      <c r="E633" s="583"/>
      <c r="F633" s="583"/>
      <c r="G633" s="583"/>
    </row>
    <row r="634" spans="1:7">
      <c r="A634" s="662"/>
      <c r="D634" s="583"/>
      <c r="E634" s="583"/>
      <c r="F634" s="583"/>
      <c r="G634" s="583"/>
    </row>
    <row r="635" spans="1:7">
      <c r="A635" s="662"/>
      <c r="D635" s="583"/>
      <c r="E635" s="583"/>
      <c r="F635" s="583"/>
      <c r="G635" s="583"/>
    </row>
    <row r="636" spans="1:7">
      <c r="A636" s="662"/>
      <c r="D636" s="583"/>
      <c r="E636" s="583"/>
      <c r="F636" s="583"/>
      <c r="G636" s="583"/>
    </row>
    <row r="637" spans="1:7">
      <c r="A637" s="662"/>
      <c r="D637" s="583"/>
      <c r="E637" s="583"/>
      <c r="F637" s="583"/>
      <c r="G637" s="583"/>
    </row>
    <row r="638" spans="1:7">
      <c r="A638" s="662"/>
      <c r="D638" s="583"/>
      <c r="E638" s="583"/>
      <c r="F638" s="583"/>
      <c r="G638" s="583"/>
    </row>
    <row r="639" spans="1:7">
      <c r="A639" s="662"/>
      <c r="D639" s="583"/>
      <c r="E639" s="583"/>
      <c r="F639" s="583"/>
      <c r="G639" s="583"/>
    </row>
    <row r="640" spans="1:7">
      <c r="A640" s="662"/>
      <c r="D640" s="583"/>
      <c r="E640" s="583"/>
      <c r="F640" s="583"/>
      <c r="G640" s="583"/>
    </row>
    <row r="641" spans="1:7">
      <c r="A641" s="662"/>
      <c r="D641" s="583"/>
      <c r="E641" s="583"/>
      <c r="F641" s="583"/>
      <c r="G641" s="583"/>
    </row>
    <row r="642" spans="1:7">
      <c r="A642" s="662"/>
      <c r="D642" s="583"/>
      <c r="E642" s="583"/>
      <c r="F642" s="583"/>
      <c r="G642" s="583"/>
    </row>
    <row r="643" spans="1:7">
      <c r="A643" s="662"/>
      <c r="D643" s="583"/>
      <c r="E643" s="583"/>
      <c r="F643" s="583"/>
      <c r="G643" s="583"/>
    </row>
    <row r="644" spans="1:7">
      <c r="A644" s="662"/>
      <c r="D644" s="583"/>
      <c r="E644" s="583"/>
      <c r="F644" s="583"/>
      <c r="G644" s="583"/>
    </row>
    <row r="645" spans="1:7">
      <c r="A645" s="662"/>
      <c r="D645" s="583"/>
      <c r="E645" s="583"/>
      <c r="F645" s="583"/>
      <c r="G645" s="583"/>
    </row>
    <row r="646" spans="1:7">
      <c r="A646" s="662"/>
      <c r="D646" s="583"/>
      <c r="E646" s="583"/>
      <c r="F646" s="583"/>
      <c r="G646" s="583"/>
    </row>
    <row r="647" spans="1:7">
      <c r="A647" s="662"/>
      <c r="D647" s="583"/>
      <c r="E647" s="583"/>
      <c r="F647" s="583"/>
      <c r="G647" s="583"/>
    </row>
    <row r="648" spans="1:7">
      <c r="A648" s="662"/>
      <c r="D648" s="583"/>
      <c r="E648" s="583"/>
      <c r="F648" s="583"/>
      <c r="G648" s="583"/>
    </row>
    <row r="649" spans="1:7">
      <c r="A649" s="662"/>
      <c r="D649" s="583"/>
      <c r="E649" s="583"/>
      <c r="F649" s="583"/>
      <c r="G649" s="583"/>
    </row>
    <row r="650" spans="1:7">
      <c r="A650" s="662"/>
      <c r="D650" s="583"/>
      <c r="E650" s="583"/>
      <c r="F650" s="583"/>
      <c r="G650" s="583"/>
    </row>
    <row r="651" spans="1:7">
      <c r="A651" s="662"/>
      <c r="D651" s="583"/>
      <c r="E651" s="583"/>
      <c r="F651" s="583"/>
      <c r="G651" s="583"/>
    </row>
    <row r="652" spans="1:7">
      <c r="A652" s="662"/>
      <c r="D652" s="583"/>
      <c r="E652" s="583"/>
      <c r="F652" s="583"/>
      <c r="G652" s="583"/>
    </row>
    <row r="653" spans="1:7">
      <c r="A653" s="662"/>
      <c r="D653" s="583"/>
      <c r="E653" s="583"/>
      <c r="F653" s="583"/>
      <c r="G653" s="583"/>
    </row>
    <row r="654" spans="1:7">
      <c r="A654" s="662"/>
      <c r="D654" s="583"/>
      <c r="E654" s="583"/>
      <c r="F654" s="583"/>
      <c r="G654" s="583"/>
    </row>
    <row r="655" spans="1:7">
      <c r="A655" s="662"/>
      <c r="D655" s="583"/>
      <c r="E655" s="583"/>
      <c r="F655" s="583"/>
      <c r="G655" s="583"/>
    </row>
    <row r="656" spans="1:7">
      <c r="A656" s="662"/>
      <c r="D656" s="583"/>
      <c r="E656" s="583"/>
      <c r="F656" s="583"/>
      <c r="G656" s="583"/>
    </row>
    <row r="657" spans="1:7">
      <c r="A657" s="662"/>
      <c r="D657" s="583"/>
      <c r="E657" s="583"/>
      <c r="F657" s="583"/>
      <c r="G657" s="583"/>
    </row>
    <row r="658" spans="1:7">
      <c r="A658" s="662"/>
      <c r="D658" s="583"/>
      <c r="E658" s="583"/>
      <c r="F658" s="583"/>
      <c r="G658" s="583"/>
    </row>
    <row r="659" spans="1:7">
      <c r="A659" s="662"/>
      <c r="D659" s="583"/>
      <c r="E659" s="583"/>
      <c r="F659" s="583"/>
      <c r="G659" s="583"/>
    </row>
    <row r="660" spans="1:7">
      <c r="A660" s="662"/>
      <c r="D660" s="583"/>
      <c r="E660" s="583"/>
      <c r="F660" s="583"/>
      <c r="G660" s="583"/>
    </row>
    <row r="661" spans="1:7">
      <c r="A661" s="662"/>
      <c r="D661" s="583"/>
      <c r="E661" s="583"/>
      <c r="F661" s="583"/>
      <c r="G661" s="583"/>
    </row>
    <row r="662" spans="1:7">
      <c r="A662" s="662"/>
      <c r="D662" s="583"/>
      <c r="E662" s="583"/>
      <c r="F662" s="583"/>
      <c r="G662" s="583"/>
    </row>
    <row r="663" spans="1:7">
      <c r="A663" s="662"/>
      <c r="D663" s="583"/>
      <c r="E663" s="583"/>
      <c r="F663" s="583"/>
      <c r="G663" s="583"/>
    </row>
    <row r="664" spans="1:7">
      <c r="A664" s="662"/>
      <c r="D664" s="583"/>
      <c r="E664" s="583"/>
      <c r="F664" s="583"/>
      <c r="G664" s="583"/>
    </row>
    <row r="665" spans="1:7">
      <c r="A665" s="662"/>
      <c r="D665" s="583"/>
      <c r="E665" s="583"/>
      <c r="F665" s="583"/>
      <c r="G665" s="583"/>
    </row>
    <row r="666" spans="1:7">
      <c r="A666" s="662"/>
      <c r="D666" s="583"/>
      <c r="E666" s="583"/>
      <c r="F666" s="583"/>
      <c r="G666" s="583"/>
    </row>
    <row r="667" spans="1:7">
      <c r="A667" s="662"/>
      <c r="D667" s="583"/>
      <c r="E667" s="583"/>
      <c r="F667" s="583"/>
      <c r="G667" s="583"/>
    </row>
    <row r="668" spans="1:7">
      <c r="A668" s="662"/>
      <c r="D668" s="583"/>
      <c r="E668" s="583"/>
      <c r="F668" s="583"/>
      <c r="G668" s="583"/>
    </row>
    <row r="669" spans="1:7">
      <c r="A669" s="662"/>
      <c r="D669" s="583"/>
      <c r="E669" s="583"/>
      <c r="F669" s="583"/>
      <c r="G669" s="583"/>
    </row>
    <row r="670" spans="1:7">
      <c r="A670" s="662"/>
      <c r="D670" s="583"/>
      <c r="E670" s="583"/>
      <c r="F670" s="583"/>
      <c r="G670" s="583"/>
    </row>
    <row r="671" spans="1:7">
      <c r="A671" s="662"/>
      <c r="D671" s="583"/>
      <c r="E671" s="583"/>
      <c r="F671" s="583"/>
      <c r="G671" s="583"/>
    </row>
    <row r="672" spans="1:7">
      <c r="A672" s="662"/>
      <c r="D672" s="583"/>
      <c r="E672" s="583"/>
      <c r="F672" s="583"/>
      <c r="G672" s="583"/>
    </row>
    <row r="673" spans="1:7">
      <c r="A673" s="662"/>
      <c r="D673" s="583"/>
      <c r="E673" s="583"/>
      <c r="F673" s="583"/>
      <c r="G673" s="583"/>
    </row>
    <row r="674" spans="1:7">
      <c r="A674" s="662"/>
      <c r="D674" s="583"/>
      <c r="E674" s="583"/>
      <c r="F674" s="583"/>
      <c r="G674" s="583"/>
    </row>
    <row r="675" spans="1:7">
      <c r="A675" s="662"/>
      <c r="D675" s="583"/>
      <c r="E675" s="583"/>
      <c r="F675" s="583"/>
      <c r="G675" s="583"/>
    </row>
    <row r="676" spans="1:7">
      <c r="A676" s="662"/>
      <c r="D676" s="583"/>
      <c r="E676" s="583"/>
      <c r="F676" s="583"/>
      <c r="G676" s="583"/>
    </row>
    <row r="677" spans="1:7">
      <c r="A677" s="662"/>
      <c r="D677" s="583"/>
      <c r="E677" s="583"/>
      <c r="F677" s="583"/>
      <c r="G677" s="583"/>
    </row>
    <row r="678" spans="1:7">
      <c r="A678" s="662"/>
      <c r="D678" s="583"/>
      <c r="E678" s="583"/>
      <c r="F678" s="583"/>
      <c r="G678" s="583"/>
    </row>
    <row r="679" spans="1:7">
      <c r="A679" s="662"/>
      <c r="D679" s="583"/>
      <c r="E679" s="583"/>
      <c r="F679" s="583"/>
      <c r="G679" s="583"/>
    </row>
    <row r="680" spans="1:7">
      <c r="A680" s="662"/>
      <c r="D680" s="583"/>
      <c r="E680" s="583"/>
      <c r="F680" s="583"/>
      <c r="G680" s="583"/>
    </row>
    <row r="681" spans="1:7">
      <c r="A681" s="662"/>
      <c r="D681" s="583"/>
      <c r="E681" s="583"/>
      <c r="F681" s="583"/>
      <c r="G681" s="583"/>
    </row>
    <row r="682" spans="1:7">
      <c r="A682" s="662"/>
      <c r="D682" s="583"/>
      <c r="E682" s="583"/>
      <c r="F682" s="583"/>
      <c r="G682" s="583"/>
    </row>
    <row r="683" spans="1:7">
      <c r="A683" s="662"/>
      <c r="D683" s="583"/>
      <c r="E683" s="583"/>
      <c r="F683" s="583"/>
      <c r="G683" s="583"/>
    </row>
    <row r="684" spans="1:7">
      <c r="A684" s="662"/>
      <c r="D684" s="583"/>
      <c r="E684" s="583"/>
      <c r="F684" s="583"/>
      <c r="G684" s="583"/>
    </row>
    <row r="685" spans="1:7">
      <c r="A685" s="662"/>
      <c r="D685" s="583"/>
      <c r="E685" s="583"/>
      <c r="F685" s="583"/>
      <c r="G685" s="583"/>
    </row>
    <row r="686" spans="1:7">
      <c r="A686" s="662"/>
      <c r="D686" s="583"/>
      <c r="E686" s="583"/>
      <c r="F686" s="583"/>
      <c r="G686" s="583"/>
    </row>
    <row r="687" spans="1:7">
      <c r="A687" s="662"/>
      <c r="D687" s="583"/>
      <c r="E687" s="583"/>
      <c r="F687" s="583"/>
      <c r="G687" s="583"/>
    </row>
    <row r="688" spans="1:7">
      <c r="A688" s="662"/>
      <c r="D688" s="583"/>
      <c r="E688" s="583"/>
      <c r="F688" s="583"/>
      <c r="G688" s="583"/>
    </row>
    <row r="689" spans="1:7">
      <c r="A689" s="662"/>
      <c r="D689" s="583"/>
      <c r="E689" s="583"/>
      <c r="F689" s="583"/>
      <c r="G689" s="583"/>
    </row>
    <row r="690" spans="1:7">
      <c r="A690" s="662"/>
      <c r="D690" s="583"/>
      <c r="E690" s="583"/>
      <c r="F690" s="583"/>
      <c r="G690" s="583"/>
    </row>
    <row r="691" spans="1:7">
      <c r="A691" s="662"/>
      <c r="D691" s="583"/>
      <c r="E691" s="583"/>
      <c r="F691" s="583"/>
      <c r="G691" s="583"/>
    </row>
    <row r="692" spans="1:7">
      <c r="A692" s="662"/>
      <c r="D692" s="583"/>
      <c r="E692" s="583"/>
      <c r="F692" s="583"/>
      <c r="G692" s="583"/>
    </row>
    <row r="693" spans="1:7">
      <c r="A693" s="662"/>
      <c r="D693" s="583"/>
      <c r="E693" s="583"/>
      <c r="F693" s="583"/>
      <c r="G693" s="583"/>
    </row>
    <row r="694" spans="1:7">
      <c r="A694" s="662"/>
      <c r="D694" s="583"/>
      <c r="E694" s="583"/>
      <c r="F694" s="583"/>
      <c r="G694" s="583"/>
    </row>
    <row r="695" spans="1:7">
      <c r="A695" s="662"/>
      <c r="D695" s="583"/>
      <c r="E695" s="583"/>
      <c r="F695" s="583"/>
      <c r="G695" s="583"/>
    </row>
    <row r="696" spans="1:7">
      <c r="A696" s="662"/>
      <c r="D696" s="583"/>
      <c r="E696" s="583"/>
      <c r="F696" s="583"/>
      <c r="G696" s="583"/>
    </row>
    <row r="697" spans="1:7">
      <c r="A697" s="662"/>
      <c r="D697" s="583"/>
      <c r="E697" s="583"/>
      <c r="F697" s="583"/>
      <c r="G697" s="583"/>
    </row>
    <row r="698" spans="1:7">
      <c r="A698" s="662"/>
      <c r="D698" s="583"/>
      <c r="E698" s="583"/>
      <c r="F698" s="583"/>
      <c r="G698" s="583"/>
    </row>
    <row r="699" spans="1:7">
      <c r="A699" s="662"/>
      <c r="D699" s="583"/>
      <c r="E699" s="583"/>
      <c r="F699" s="583"/>
      <c r="G699" s="583"/>
    </row>
    <row r="700" spans="1:7">
      <c r="A700" s="662"/>
      <c r="D700" s="583"/>
      <c r="E700" s="583"/>
      <c r="F700" s="583"/>
      <c r="G700" s="583"/>
    </row>
    <row r="701" spans="1:7">
      <c r="A701" s="662"/>
      <c r="D701" s="583"/>
      <c r="E701" s="583"/>
      <c r="F701" s="583"/>
      <c r="G701" s="583"/>
    </row>
    <row r="702" spans="1:7">
      <c r="A702" s="662"/>
      <c r="D702" s="583"/>
      <c r="E702" s="583"/>
      <c r="F702" s="583"/>
      <c r="G702" s="583"/>
    </row>
    <row r="703" spans="1:7">
      <c r="A703" s="662"/>
      <c r="D703" s="583"/>
      <c r="E703" s="583"/>
      <c r="F703" s="583"/>
      <c r="G703" s="583"/>
    </row>
    <row r="704" spans="1:7">
      <c r="A704" s="662"/>
      <c r="D704" s="583"/>
      <c r="E704" s="583"/>
      <c r="F704" s="583"/>
      <c r="G704" s="583"/>
    </row>
    <row r="705" spans="1:7">
      <c r="A705" s="662"/>
      <c r="D705" s="583"/>
      <c r="E705" s="583"/>
      <c r="F705" s="583"/>
      <c r="G705" s="583"/>
    </row>
    <row r="706" spans="1:7">
      <c r="A706" s="662"/>
      <c r="D706" s="583"/>
      <c r="E706" s="583"/>
      <c r="F706" s="583"/>
      <c r="G706" s="583"/>
    </row>
    <row r="707" spans="1:7">
      <c r="A707" s="662"/>
      <c r="D707" s="583"/>
      <c r="E707" s="583"/>
      <c r="F707" s="583"/>
      <c r="G707" s="583"/>
    </row>
    <row r="708" spans="1:7">
      <c r="A708" s="662"/>
      <c r="D708" s="583"/>
      <c r="E708" s="583"/>
      <c r="F708" s="583"/>
      <c r="G708" s="583"/>
    </row>
    <row r="709" spans="1:7">
      <c r="A709" s="662"/>
      <c r="D709" s="583"/>
      <c r="E709" s="583"/>
      <c r="F709" s="583"/>
      <c r="G709" s="583"/>
    </row>
    <row r="710" spans="1:7">
      <c r="A710" s="662"/>
      <c r="D710" s="583"/>
      <c r="E710" s="583"/>
      <c r="F710" s="583"/>
      <c r="G710" s="583"/>
    </row>
    <row r="711" spans="1:7">
      <c r="A711" s="662"/>
      <c r="D711" s="583"/>
      <c r="E711" s="583"/>
      <c r="F711" s="583"/>
      <c r="G711" s="583"/>
    </row>
    <row r="712" spans="1:7">
      <c r="A712" s="662"/>
      <c r="D712" s="583"/>
      <c r="E712" s="583"/>
      <c r="F712" s="583"/>
      <c r="G712" s="583"/>
    </row>
    <row r="713" spans="1:7">
      <c r="A713" s="662"/>
      <c r="D713" s="583"/>
      <c r="E713" s="583"/>
      <c r="F713" s="583"/>
      <c r="G713" s="583"/>
    </row>
    <row r="714" spans="1:7">
      <c r="A714" s="662"/>
      <c r="D714" s="583"/>
      <c r="E714" s="583"/>
      <c r="F714" s="583"/>
      <c r="G714" s="583"/>
    </row>
    <row r="715" spans="1:7">
      <c r="A715" s="662"/>
      <c r="D715" s="583"/>
      <c r="E715" s="583"/>
      <c r="F715" s="583"/>
      <c r="G715" s="583"/>
    </row>
    <row r="716" spans="1:7">
      <c r="A716" s="662"/>
      <c r="D716" s="583"/>
      <c r="E716" s="583"/>
      <c r="F716" s="583"/>
      <c r="G716" s="583"/>
    </row>
    <row r="717" spans="1:7">
      <c r="A717" s="662"/>
      <c r="D717" s="583"/>
      <c r="E717" s="583"/>
      <c r="F717" s="583"/>
      <c r="G717" s="583"/>
    </row>
    <row r="718" spans="1:7">
      <c r="A718" s="662"/>
      <c r="D718" s="583"/>
      <c r="E718" s="583"/>
      <c r="F718" s="583"/>
      <c r="G718" s="583"/>
    </row>
    <row r="719" spans="1:7">
      <c r="A719" s="662"/>
      <c r="D719" s="583"/>
      <c r="E719" s="583"/>
      <c r="F719" s="583"/>
      <c r="G719" s="583"/>
    </row>
    <row r="720" spans="1:7">
      <c r="A720" s="662"/>
      <c r="D720" s="583"/>
      <c r="E720" s="583"/>
      <c r="F720" s="583"/>
      <c r="G720" s="583"/>
    </row>
    <row r="721" spans="1:7">
      <c r="A721" s="662"/>
      <c r="D721" s="583"/>
      <c r="E721" s="583"/>
      <c r="F721" s="583"/>
      <c r="G721" s="583"/>
    </row>
    <row r="722" spans="1:7">
      <c r="A722" s="662"/>
      <c r="D722" s="583"/>
      <c r="E722" s="583"/>
      <c r="F722" s="583"/>
      <c r="G722" s="583"/>
    </row>
    <row r="723" spans="1:7">
      <c r="A723" s="662"/>
      <c r="D723" s="583"/>
      <c r="E723" s="583"/>
      <c r="F723" s="583"/>
      <c r="G723" s="583"/>
    </row>
    <row r="724" spans="1:7">
      <c r="A724" s="662"/>
      <c r="D724" s="583"/>
      <c r="E724" s="583"/>
      <c r="F724" s="583"/>
      <c r="G724" s="583"/>
    </row>
    <row r="725" spans="1:7">
      <c r="A725" s="662"/>
      <c r="D725" s="583"/>
      <c r="E725" s="583"/>
      <c r="F725" s="583"/>
      <c r="G725" s="583"/>
    </row>
    <row r="726" spans="1:7">
      <c r="A726" s="662"/>
      <c r="D726" s="583"/>
      <c r="E726" s="583"/>
      <c r="F726" s="583"/>
      <c r="G726" s="583"/>
    </row>
    <row r="727" spans="1:7">
      <c r="A727" s="662"/>
      <c r="D727" s="583"/>
      <c r="E727" s="583"/>
      <c r="F727" s="583"/>
      <c r="G727" s="583"/>
    </row>
    <row r="728" spans="1:7">
      <c r="A728" s="662"/>
      <c r="D728" s="583"/>
      <c r="E728" s="583"/>
      <c r="F728" s="583"/>
      <c r="G728" s="583"/>
    </row>
    <row r="729" spans="1:7">
      <c r="A729" s="662"/>
      <c r="D729" s="583"/>
      <c r="E729" s="583"/>
      <c r="F729" s="583"/>
      <c r="G729" s="583"/>
    </row>
    <row r="730" spans="1:7">
      <c r="A730" s="662"/>
      <c r="D730" s="583"/>
      <c r="E730" s="583"/>
      <c r="F730" s="583"/>
      <c r="G730" s="583"/>
    </row>
    <row r="731" spans="1:7">
      <c r="A731" s="662"/>
      <c r="D731" s="583"/>
      <c r="E731" s="583"/>
      <c r="F731" s="583"/>
      <c r="G731" s="583"/>
    </row>
    <row r="732" spans="1:7">
      <c r="A732" s="662"/>
      <c r="D732" s="583"/>
      <c r="E732" s="583"/>
      <c r="F732" s="583"/>
      <c r="G732" s="583"/>
    </row>
    <row r="733" spans="1:7">
      <c r="A733" s="662"/>
      <c r="D733" s="583"/>
      <c r="E733" s="583"/>
      <c r="F733" s="583"/>
      <c r="G733" s="583"/>
    </row>
    <row r="734" spans="1:7">
      <c r="A734" s="662"/>
      <c r="D734" s="583"/>
      <c r="E734" s="583"/>
      <c r="F734" s="583"/>
      <c r="G734" s="583"/>
    </row>
    <row r="735" spans="1:7">
      <c r="A735" s="662"/>
      <c r="D735" s="583"/>
      <c r="E735" s="583"/>
      <c r="F735" s="583"/>
      <c r="G735" s="583"/>
    </row>
    <row r="736" spans="1:7">
      <c r="A736" s="662"/>
      <c r="D736" s="583"/>
      <c r="E736" s="583"/>
      <c r="F736" s="583"/>
      <c r="G736" s="583"/>
    </row>
    <row r="737" spans="1:7">
      <c r="A737" s="662"/>
      <c r="D737" s="583"/>
      <c r="E737" s="583"/>
      <c r="F737" s="583"/>
      <c r="G737" s="583"/>
    </row>
    <row r="738" spans="1:7">
      <c r="A738" s="662"/>
      <c r="D738" s="583"/>
      <c r="E738" s="583"/>
      <c r="F738" s="583"/>
      <c r="G738" s="583"/>
    </row>
    <row r="739" spans="1:7">
      <c r="A739" s="662"/>
      <c r="D739" s="583"/>
      <c r="E739" s="583"/>
      <c r="F739" s="583"/>
      <c r="G739" s="583"/>
    </row>
    <row r="740" spans="1:7">
      <c r="A740" s="662"/>
      <c r="D740" s="583"/>
      <c r="E740" s="583"/>
      <c r="F740" s="583"/>
      <c r="G740" s="583"/>
    </row>
    <row r="741" spans="1:7">
      <c r="A741" s="662"/>
      <c r="D741" s="583"/>
      <c r="E741" s="583"/>
      <c r="F741" s="583"/>
      <c r="G741" s="583"/>
    </row>
    <row r="742" spans="1:7">
      <c r="A742" s="662"/>
      <c r="D742" s="583"/>
      <c r="E742" s="583"/>
      <c r="F742" s="583"/>
      <c r="G742" s="583"/>
    </row>
    <row r="743" spans="1:7">
      <c r="A743" s="662"/>
      <c r="D743" s="583"/>
      <c r="E743" s="583"/>
      <c r="F743" s="583"/>
      <c r="G743" s="583"/>
    </row>
    <row r="744" spans="1:7">
      <c r="A744" s="662"/>
      <c r="D744" s="583"/>
      <c r="E744" s="583"/>
      <c r="F744" s="583"/>
      <c r="G744" s="583"/>
    </row>
    <row r="745" spans="1:7">
      <c r="A745" s="662"/>
      <c r="D745" s="583"/>
      <c r="E745" s="583"/>
      <c r="F745" s="583"/>
      <c r="G745" s="583"/>
    </row>
    <row r="746" spans="1:7">
      <c r="A746" s="662"/>
      <c r="D746" s="583"/>
      <c r="E746" s="583"/>
      <c r="F746" s="583"/>
      <c r="G746" s="583"/>
    </row>
    <row r="747" spans="1:7">
      <c r="A747" s="662"/>
      <c r="D747" s="583"/>
      <c r="E747" s="583"/>
      <c r="F747" s="583"/>
      <c r="G747" s="583"/>
    </row>
    <row r="748" spans="1:7">
      <c r="A748" s="662"/>
      <c r="D748" s="583"/>
      <c r="E748" s="583"/>
      <c r="F748" s="583"/>
      <c r="G748" s="583"/>
    </row>
    <row r="749" spans="1:7">
      <c r="A749" s="662"/>
      <c r="D749" s="583"/>
      <c r="E749" s="583"/>
      <c r="F749" s="583"/>
      <c r="G749" s="583"/>
    </row>
    <row r="750" spans="1:7">
      <c r="A750" s="662"/>
      <c r="D750" s="583"/>
      <c r="E750" s="583"/>
      <c r="F750" s="583"/>
      <c r="G750" s="583"/>
    </row>
    <row r="751" spans="1:7">
      <c r="A751" s="662"/>
      <c r="D751" s="583"/>
      <c r="E751" s="583"/>
      <c r="F751" s="583"/>
      <c r="G751" s="583"/>
    </row>
    <row r="752" spans="1:7">
      <c r="A752" s="662"/>
      <c r="D752" s="583"/>
      <c r="E752" s="583"/>
      <c r="F752" s="583"/>
      <c r="G752" s="583"/>
    </row>
    <row r="753" spans="1:7">
      <c r="A753" s="662"/>
      <c r="D753" s="583"/>
      <c r="E753" s="583"/>
      <c r="F753" s="583"/>
      <c r="G753" s="583"/>
    </row>
    <row r="754" spans="1:7">
      <c r="A754" s="662"/>
      <c r="D754" s="583"/>
      <c r="E754" s="583"/>
      <c r="F754" s="583"/>
      <c r="G754" s="583"/>
    </row>
    <row r="755" spans="1:7">
      <c r="A755" s="662"/>
      <c r="D755" s="583"/>
      <c r="E755" s="583"/>
      <c r="F755" s="583"/>
      <c r="G755" s="583"/>
    </row>
    <row r="756" spans="1:7">
      <c r="A756" s="662"/>
      <c r="D756" s="583"/>
      <c r="E756" s="583"/>
      <c r="F756" s="583"/>
      <c r="G756" s="583"/>
    </row>
    <row r="757" spans="1:7">
      <c r="A757" s="662"/>
      <c r="D757" s="583"/>
      <c r="E757" s="583"/>
      <c r="F757" s="583"/>
      <c r="G757" s="583"/>
    </row>
    <row r="758" spans="1:7">
      <c r="A758" s="662"/>
      <c r="D758" s="583"/>
      <c r="E758" s="583"/>
      <c r="F758" s="583"/>
      <c r="G758" s="583"/>
    </row>
    <row r="759" spans="1:7">
      <c r="A759" s="662"/>
      <c r="D759" s="583"/>
      <c r="E759" s="583"/>
      <c r="F759" s="583"/>
      <c r="G759" s="583"/>
    </row>
    <row r="760" spans="1:7">
      <c r="A760" s="662"/>
      <c r="D760" s="583"/>
      <c r="E760" s="583"/>
      <c r="F760" s="583"/>
      <c r="G760" s="583"/>
    </row>
    <row r="761" spans="1:7">
      <c r="A761" s="662"/>
      <c r="D761" s="583"/>
      <c r="E761" s="583"/>
      <c r="F761" s="583"/>
      <c r="G761" s="583"/>
    </row>
    <row r="762" spans="1:7">
      <c r="A762" s="662"/>
      <c r="D762" s="583"/>
      <c r="E762" s="583"/>
      <c r="F762" s="583"/>
      <c r="G762" s="583"/>
    </row>
    <row r="763" spans="1:7">
      <c r="A763" s="662"/>
      <c r="D763" s="583"/>
      <c r="E763" s="583"/>
      <c r="F763" s="583"/>
      <c r="G763" s="583"/>
    </row>
    <row r="764" spans="1:7">
      <c r="A764" s="662"/>
      <c r="D764" s="583"/>
      <c r="E764" s="583"/>
      <c r="F764" s="583"/>
      <c r="G764" s="583"/>
    </row>
    <row r="765" spans="1:7">
      <c r="A765" s="662"/>
      <c r="D765" s="583"/>
      <c r="E765" s="583"/>
      <c r="F765" s="583"/>
      <c r="G765" s="583"/>
    </row>
    <row r="766" spans="1:7">
      <c r="A766" s="662"/>
      <c r="D766" s="583"/>
      <c r="E766" s="583"/>
      <c r="F766" s="583"/>
      <c r="G766" s="583"/>
    </row>
    <row r="767" spans="1:7">
      <c r="A767" s="662"/>
      <c r="D767" s="583"/>
      <c r="E767" s="583"/>
      <c r="F767" s="583"/>
      <c r="G767" s="583"/>
    </row>
    <row r="768" spans="1:7">
      <c r="A768" s="662"/>
      <c r="D768" s="583"/>
      <c r="E768" s="583"/>
      <c r="F768" s="583"/>
      <c r="G768" s="583"/>
    </row>
    <row r="769" spans="1:7">
      <c r="A769" s="662"/>
      <c r="D769" s="583"/>
      <c r="E769" s="583"/>
      <c r="F769" s="583"/>
      <c r="G769" s="583"/>
    </row>
    <row r="770" spans="1:7">
      <c r="A770" s="662"/>
      <c r="D770" s="583"/>
      <c r="E770" s="583"/>
      <c r="F770" s="583"/>
      <c r="G770" s="583"/>
    </row>
    <row r="771" spans="1:7">
      <c r="A771" s="662"/>
      <c r="D771" s="583"/>
      <c r="E771" s="583"/>
      <c r="F771" s="583"/>
      <c r="G771" s="583"/>
    </row>
    <row r="772" spans="1:7">
      <c r="A772" s="662"/>
      <c r="D772" s="583"/>
      <c r="E772" s="583"/>
      <c r="F772" s="583"/>
      <c r="G772" s="583"/>
    </row>
    <row r="773" spans="1:7">
      <c r="A773" s="662"/>
      <c r="D773" s="583"/>
      <c r="E773" s="583"/>
      <c r="F773" s="583"/>
      <c r="G773" s="583"/>
    </row>
    <row r="774" spans="1:7">
      <c r="A774" s="662"/>
      <c r="D774" s="583"/>
      <c r="E774" s="583"/>
      <c r="F774" s="583"/>
      <c r="G774" s="583"/>
    </row>
    <row r="775" spans="1:7">
      <c r="A775" s="662"/>
      <c r="D775" s="583"/>
      <c r="E775" s="583"/>
      <c r="F775" s="583"/>
      <c r="G775" s="583"/>
    </row>
    <row r="776" spans="1:7">
      <c r="A776" s="662"/>
      <c r="D776" s="583"/>
      <c r="E776" s="583"/>
      <c r="F776" s="583"/>
      <c r="G776" s="583"/>
    </row>
    <row r="777" spans="1:7">
      <c r="A777" s="662"/>
      <c r="D777" s="583"/>
      <c r="E777" s="583"/>
      <c r="F777" s="583"/>
      <c r="G777" s="583"/>
    </row>
    <row r="778" spans="1:7">
      <c r="A778" s="662"/>
      <c r="D778" s="583"/>
      <c r="E778" s="583"/>
      <c r="F778" s="583"/>
      <c r="G778" s="583"/>
    </row>
    <row r="779" spans="1:7">
      <c r="A779" s="662"/>
      <c r="D779" s="583"/>
      <c r="E779" s="583"/>
      <c r="F779" s="583"/>
      <c r="G779" s="583"/>
    </row>
    <row r="780" spans="1:7">
      <c r="A780" s="662"/>
      <c r="D780" s="583"/>
      <c r="E780" s="583"/>
      <c r="F780" s="583"/>
      <c r="G780" s="583"/>
    </row>
    <row r="781" spans="1:7">
      <c r="A781" s="662"/>
      <c r="D781" s="583"/>
      <c r="E781" s="583"/>
      <c r="F781" s="583"/>
      <c r="G781" s="583"/>
    </row>
    <row r="782" spans="1:7">
      <c r="A782" s="662"/>
      <c r="D782" s="583"/>
      <c r="E782" s="583"/>
      <c r="F782" s="583"/>
      <c r="G782" s="583"/>
    </row>
    <row r="783" spans="1:7">
      <c r="A783" s="662"/>
      <c r="D783" s="583"/>
      <c r="E783" s="583"/>
      <c r="F783" s="583"/>
      <c r="G783" s="583"/>
    </row>
    <row r="784" spans="1:7">
      <c r="A784" s="662"/>
      <c r="D784" s="583"/>
      <c r="E784" s="583"/>
      <c r="F784" s="583"/>
      <c r="G784" s="583"/>
    </row>
    <row r="785" spans="1:7">
      <c r="A785" s="662"/>
      <c r="D785" s="583"/>
      <c r="E785" s="583"/>
      <c r="F785" s="583"/>
      <c r="G785" s="583"/>
    </row>
    <row r="786" spans="1:7">
      <c r="A786" s="662"/>
      <c r="D786" s="583"/>
      <c r="E786" s="583"/>
      <c r="F786" s="583"/>
      <c r="G786" s="583"/>
    </row>
    <row r="787" spans="1:7">
      <c r="A787" s="662"/>
      <c r="D787" s="583"/>
      <c r="E787" s="583"/>
      <c r="F787" s="583"/>
      <c r="G787" s="583"/>
    </row>
    <row r="788" spans="1:7">
      <c r="A788" s="662"/>
      <c r="D788" s="583"/>
      <c r="E788" s="583"/>
      <c r="F788" s="583"/>
      <c r="G788" s="583"/>
    </row>
    <row r="789" spans="1:7">
      <c r="A789" s="662"/>
      <c r="D789" s="583"/>
      <c r="E789" s="583"/>
      <c r="F789" s="583"/>
      <c r="G789" s="583"/>
    </row>
    <row r="790" spans="1:7">
      <c r="A790" s="662"/>
      <c r="D790" s="583"/>
      <c r="E790" s="583"/>
      <c r="F790" s="583"/>
      <c r="G790" s="583"/>
    </row>
    <row r="791" spans="1:7">
      <c r="A791" s="662"/>
      <c r="D791" s="583"/>
      <c r="E791" s="583"/>
      <c r="F791" s="583"/>
      <c r="G791" s="583"/>
    </row>
    <row r="792" spans="1:7">
      <c r="A792" s="662"/>
      <c r="D792" s="583"/>
      <c r="E792" s="583"/>
      <c r="F792" s="583"/>
      <c r="G792" s="583"/>
    </row>
    <row r="793" spans="1:7">
      <c r="A793" s="662"/>
      <c r="D793" s="583"/>
      <c r="E793" s="583"/>
      <c r="F793" s="583"/>
      <c r="G793" s="583"/>
    </row>
    <row r="794" spans="1:7">
      <c r="A794" s="662"/>
      <c r="D794" s="583"/>
      <c r="E794" s="583"/>
      <c r="F794" s="583"/>
      <c r="G794" s="583"/>
    </row>
    <row r="795" spans="1:7">
      <c r="A795" s="662"/>
      <c r="D795" s="583"/>
      <c r="E795" s="583"/>
      <c r="F795" s="583"/>
      <c r="G795" s="583"/>
    </row>
    <row r="796" spans="1:7">
      <c r="A796" s="662"/>
      <c r="D796" s="583"/>
      <c r="E796" s="583"/>
      <c r="F796" s="583"/>
      <c r="G796" s="583"/>
    </row>
    <row r="797" spans="1:7">
      <c r="A797" s="662"/>
      <c r="D797" s="583"/>
      <c r="E797" s="583"/>
      <c r="F797" s="583"/>
      <c r="G797" s="583"/>
    </row>
    <row r="798" spans="1:7">
      <c r="A798" s="662"/>
      <c r="D798" s="583"/>
      <c r="E798" s="583"/>
      <c r="F798" s="583"/>
      <c r="G798" s="583"/>
    </row>
    <row r="799" spans="1:7">
      <c r="A799" s="662"/>
      <c r="D799" s="583"/>
      <c r="E799" s="583"/>
      <c r="F799" s="583"/>
      <c r="G799" s="583"/>
    </row>
    <row r="800" spans="1:7">
      <c r="A800" s="662"/>
      <c r="D800" s="583"/>
      <c r="E800" s="583"/>
      <c r="F800" s="583"/>
      <c r="G800" s="583"/>
    </row>
    <row r="801" spans="1:7">
      <c r="A801" s="662"/>
      <c r="D801" s="583"/>
      <c r="E801" s="583"/>
      <c r="F801" s="583"/>
      <c r="G801" s="583"/>
    </row>
    <row r="802" spans="1:7">
      <c r="A802" s="662"/>
      <c r="D802" s="583"/>
      <c r="E802" s="583"/>
      <c r="F802" s="583"/>
      <c r="G802" s="583"/>
    </row>
    <row r="803" spans="1:7">
      <c r="A803" s="662"/>
      <c r="D803" s="583"/>
      <c r="E803" s="583"/>
      <c r="F803" s="583"/>
      <c r="G803" s="583"/>
    </row>
    <row r="804" spans="1:7">
      <c r="A804" s="662"/>
      <c r="D804" s="583"/>
      <c r="E804" s="583"/>
      <c r="F804" s="583"/>
      <c r="G804" s="583"/>
    </row>
    <row r="805" spans="1:7">
      <c r="A805" s="662"/>
      <c r="D805" s="583"/>
      <c r="E805" s="583"/>
      <c r="F805" s="583"/>
      <c r="G805" s="583"/>
    </row>
    <row r="806" spans="1:7">
      <c r="A806" s="662"/>
      <c r="D806" s="583"/>
      <c r="E806" s="583"/>
      <c r="F806" s="583"/>
      <c r="G806" s="583"/>
    </row>
    <row r="807" spans="1:7">
      <c r="A807" s="662"/>
      <c r="D807" s="583"/>
      <c r="E807" s="583"/>
      <c r="F807" s="583"/>
      <c r="G807" s="583"/>
    </row>
    <row r="808" spans="1:7">
      <c r="A808" s="662"/>
      <c r="D808" s="583"/>
      <c r="E808" s="583"/>
      <c r="F808" s="583"/>
      <c r="G808" s="583"/>
    </row>
    <row r="809" spans="1:7">
      <c r="A809" s="662"/>
      <c r="D809" s="583"/>
      <c r="E809" s="583"/>
      <c r="F809" s="583"/>
      <c r="G809" s="583"/>
    </row>
    <row r="810" spans="1:7">
      <c r="A810" s="662"/>
      <c r="D810" s="583"/>
      <c r="E810" s="583"/>
      <c r="F810" s="583"/>
      <c r="G810" s="583"/>
    </row>
    <row r="811" spans="1:7">
      <c r="A811" s="662"/>
      <c r="D811" s="583"/>
      <c r="E811" s="583"/>
      <c r="F811" s="583"/>
      <c r="G811" s="583"/>
    </row>
    <row r="812" spans="1:7">
      <c r="A812" s="662"/>
      <c r="D812" s="583"/>
      <c r="E812" s="583"/>
      <c r="F812" s="583"/>
      <c r="G812" s="583"/>
    </row>
    <row r="813" spans="1:7">
      <c r="A813" s="662"/>
      <c r="D813" s="583"/>
      <c r="E813" s="583"/>
      <c r="F813" s="583"/>
      <c r="G813" s="583"/>
    </row>
    <row r="814" spans="1:7">
      <c r="A814" s="662"/>
      <c r="D814" s="583"/>
      <c r="E814" s="583"/>
      <c r="F814" s="583"/>
      <c r="G814" s="583"/>
    </row>
    <row r="815" spans="1:7">
      <c r="A815" s="662"/>
      <c r="D815" s="583"/>
      <c r="E815" s="583"/>
      <c r="F815" s="583"/>
      <c r="G815" s="583"/>
    </row>
    <row r="816" spans="1:7">
      <c r="A816" s="662"/>
      <c r="D816" s="583"/>
      <c r="E816" s="583"/>
      <c r="F816" s="583"/>
      <c r="G816" s="583"/>
    </row>
    <row r="817" spans="1:7">
      <c r="A817" s="662"/>
      <c r="D817" s="583"/>
      <c r="E817" s="583"/>
      <c r="F817" s="583"/>
      <c r="G817" s="583"/>
    </row>
    <row r="818" spans="1:7">
      <c r="A818" s="662"/>
      <c r="D818" s="583"/>
      <c r="E818" s="583"/>
      <c r="F818" s="583"/>
      <c r="G818" s="583"/>
    </row>
    <row r="819" spans="1:7">
      <c r="A819" s="662"/>
      <c r="D819" s="583"/>
      <c r="E819" s="583"/>
      <c r="F819" s="583"/>
      <c r="G819" s="583"/>
    </row>
    <row r="820" spans="1:7">
      <c r="A820" s="662"/>
      <c r="D820" s="583"/>
      <c r="E820" s="583"/>
      <c r="F820" s="583"/>
      <c r="G820" s="583"/>
    </row>
    <row r="821" spans="1:7">
      <c r="A821" s="662"/>
      <c r="D821" s="583"/>
      <c r="E821" s="583"/>
      <c r="F821" s="583"/>
      <c r="G821" s="583"/>
    </row>
    <row r="822" spans="1:7">
      <c r="A822" s="662"/>
      <c r="D822" s="583"/>
      <c r="E822" s="583"/>
      <c r="F822" s="583"/>
      <c r="G822" s="583"/>
    </row>
    <row r="823" spans="1:7">
      <c r="A823" s="662"/>
      <c r="D823" s="583"/>
      <c r="E823" s="583"/>
      <c r="F823" s="583"/>
      <c r="G823" s="583"/>
    </row>
    <row r="824" spans="1:7">
      <c r="A824" s="662"/>
      <c r="D824" s="583"/>
      <c r="E824" s="583"/>
      <c r="F824" s="583"/>
      <c r="G824" s="583"/>
    </row>
    <row r="825" spans="1:7">
      <c r="A825" s="662"/>
      <c r="D825" s="583"/>
      <c r="E825" s="583"/>
      <c r="F825" s="583"/>
      <c r="G825" s="583"/>
    </row>
    <row r="826" spans="1:7">
      <c r="A826" s="662"/>
      <c r="D826" s="583"/>
      <c r="E826" s="583"/>
      <c r="F826" s="583"/>
      <c r="G826" s="583"/>
    </row>
    <row r="827" spans="1:7">
      <c r="A827" s="662"/>
      <c r="D827" s="583"/>
      <c r="E827" s="583"/>
      <c r="F827" s="583"/>
      <c r="G827" s="583"/>
    </row>
    <row r="828" spans="1:7">
      <c r="A828" s="662"/>
      <c r="D828" s="583"/>
      <c r="E828" s="583"/>
      <c r="F828" s="583"/>
      <c r="G828" s="583"/>
    </row>
    <row r="829" spans="1:7">
      <c r="A829" s="662"/>
      <c r="D829" s="583"/>
      <c r="E829" s="583"/>
      <c r="F829" s="583"/>
      <c r="G829" s="583"/>
    </row>
    <row r="830" spans="1:7">
      <c r="A830" s="662"/>
      <c r="D830" s="583"/>
      <c r="E830" s="583"/>
      <c r="F830" s="583"/>
      <c r="G830" s="583"/>
    </row>
    <row r="831" spans="1:7">
      <c r="A831" s="662"/>
      <c r="D831" s="583"/>
      <c r="E831" s="583"/>
      <c r="F831" s="583"/>
      <c r="G831" s="583"/>
    </row>
    <row r="832" spans="1:7">
      <c r="A832" s="662"/>
      <c r="D832" s="583"/>
      <c r="E832" s="583"/>
      <c r="F832" s="583"/>
      <c r="G832" s="583"/>
    </row>
    <row r="833" spans="1:7">
      <c r="A833" s="662"/>
      <c r="D833" s="583"/>
      <c r="E833" s="583"/>
      <c r="F833" s="583"/>
      <c r="G833" s="583"/>
    </row>
    <row r="834" spans="1:7">
      <c r="A834" s="662"/>
      <c r="D834" s="583"/>
      <c r="E834" s="583"/>
      <c r="F834" s="583"/>
      <c r="G834" s="583"/>
    </row>
    <row r="835" spans="1:7">
      <c r="A835" s="662"/>
      <c r="D835" s="583"/>
      <c r="E835" s="583"/>
      <c r="F835" s="583"/>
      <c r="G835" s="583"/>
    </row>
    <row r="836" spans="1:7">
      <c r="A836" s="662"/>
      <c r="D836" s="583"/>
      <c r="E836" s="583"/>
      <c r="F836" s="583"/>
      <c r="G836" s="583"/>
    </row>
    <row r="837" spans="1:7">
      <c r="A837" s="662"/>
      <c r="D837" s="583"/>
      <c r="E837" s="583"/>
      <c r="F837" s="583"/>
      <c r="G837" s="583"/>
    </row>
    <row r="838" spans="1:7">
      <c r="A838" s="662"/>
      <c r="D838" s="583"/>
      <c r="E838" s="583"/>
      <c r="F838" s="583"/>
      <c r="G838" s="583"/>
    </row>
    <row r="839" spans="1:7">
      <c r="A839" s="662"/>
      <c r="D839" s="583"/>
      <c r="E839" s="583"/>
      <c r="F839" s="583"/>
      <c r="G839" s="583"/>
    </row>
    <row r="840" spans="1:7">
      <c r="A840" s="662"/>
      <c r="D840" s="583"/>
      <c r="E840" s="583"/>
      <c r="F840" s="583"/>
      <c r="G840" s="583"/>
    </row>
    <row r="841" spans="1:7">
      <c r="A841" s="662"/>
      <c r="D841" s="583"/>
      <c r="E841" s="583"/>
      <c r="F841" s="583"/>
      <c r="G841" s="583"/>
    </row>
    <row r="842" spans="1:7">
      <c r="A842" s="662"/>
      <c r="D842" s="583"/>
      <c r="E842" s="583"/>
      <c r="F842" s="583"/>
      <c r="G842" s="583"/>
    </row>
    <row r="843" spans="1:7">
      <c r="A843" s="662"/>
      <c r="D843" s="583"/>
      <c r="E843" s="583"/>
      <c r="F843" s="583"/>
      <c r="G843" s="583"/>
    </row>
    <row r="844" spans="1:7">
      <c r="A844" s="662"/>
      <c r="D844" s="583"/>
      <c r="E844" s="583"/>
      <c r="F844" s="583"/>
      <c r="G844" s="583"/>
    </row>
    <row r="845" spans="1:7">
      <c r="A845" s="662"/>
      <c r="D845" s="583"/>
      <c r="E845" s="583"/>
      <c r="F845" s="583"/>
      <c r="G845" s="583"/>
    </row>
    <row r="846" spans="1:7">
      <c r="A846" s="662"/>
      <c r="D846" s="583"/>
      <c r="E846" s="583"/>
      <c r="F846" s="583"/>
      <c r="G846" s="583"/>
    </row>
    <row r="847" spans="1:7">
      <c r="A847" s="662"/>
      <c r="D847" s="583"/>
      <c r="E847" s="583"/>
      <c r="F847" s="583"/>
      <c r="G847" s="583"/>
    </row>
    <row r="848" spans="1:7">
      <c r="A848" s="662"/>
      <c r="D848" s="583"/>
      <c r="E848" s="583"/>
      <c r="F848" s="583"/>
      <c r="G848" s="583"/>
    </row>
    <row r="849" spans="1:7">
      <c r="A849" s="662"/>
      <c r="D849" s="583"/>
      <c r="E849" s="583"/>
      <c r="F849" s="583"/>
      <c r="G849" s="583"/>
    </row>
    <row r="850" spans="1:7">
      <c r="A850" s="662"/>
      <c r="D850" s="583"/>
      <c r="E850" s="583"/>
      <c r="F850" s="583"/>
      <c r="G850" s="583"/>
    </row>
    <row r="851" spans="1:7">
      <c r="A851" s="662"/>
      <c r="D851" s="583"/>
      <c r="E851" s="583"/>
      <c r="F851" s="583"/>
      <c r="G851" s="583"/>
    </row>
    <row r="852" spans="1:7">
      <c r="A852" s="662"/>
      <c r="D852" s="583"/>
      <c r="E852" s="583"/>
      <c r="F852" s="583"/>
      <c r="G852" s="583"/>
    </row>
    <row r="853" spans="1:7">
      <c r="A853" s="662"/>
      <c r="D853" s="583"/>
      <c r="E853" s="583"/>
      <c r="F853" s="583"/>
      <c r="G853" s="583"/>
    </row>
    <row r="854" spans="1:7">
      <c r="A854" s="662"/>
      <c r="D854" s="583"/>
      <c r="E854" s="583"/>
      <c r="F854" s="583"/>
      <c r="G854" s="583"/>
    </row>
    <row r="855" spans="1:7">
      <c r="A855" s="662"/>
      <c r="D855" s="583"/>
      <c r="E855" s="583"/>
      <c r="F855" s="583"/>
      <c r="G855" s="583"/>
    </row>
    <row r="856" spans="1:7">
      <c r="A856" s="662"/>
      <c r="D856" s="583"/>
      <c r="E856" s="583"/>
      <c r="F856" s="583"/>
      <c r="G856" s="583"/>
    </row>
    <row r="857" spans="1:7">
      <c r="A857" s="662"/>
      <c r="D857" s="583"/>
      <c r="E857" s="583"/>
      <c r="F857" s="583"/>
      <c r="G857" s="583"/>
    </row>
    <row r="858" spans="1:7">
      <c r="A858" s="662"/>
      <c r="D858" s="583"/>
      <c r="E858" s="583"/>
      <c r="F858" s="583"/>
      <c r="G858" s="583"/>
    </row>
    <row r="859" spans="1:7">
      <c r="A859" s="662"/>
      <c r="D859" s="583"/>
      <c r="E859" s="583"/>
      <c r="F859" s="583"/>
      <c r="G859" s="583"/>
    </row>
    <row r="860" spans="1:7">
      <c r="A860" s="662"/>
      <c r="D860" s="583"/>
      <c r="E860" s="583"/>
      <c r="F860" s="583"/>
      <c r="G860" s="583"/>
    </row>
    <row r="861" spans="1:7">
      <c r="A861" s="662"/>
      <c r="D861" s="583"/>
      <c r="E861" s="583"/>
      <c r="F861" s="583"/>
      <c r="G861" s="583"/>
    </row>
    <row r="862" spans="1:7">
      <c r="A862" s="662"/>
      <c r="D862" s="583"/>
      <c r="E862" s="583"/>
      <c r="F862" s="583"/>
      <c r="G862" s="583"/>
    </row>
    <row r="863" spans="1:7">
      <c r="A863" s="662"/>
      <c r="D863" s="583"/>
      <c r="E863" s="583"/>
      <c r="F863" s="583"/>
      <c r="G863" s="583"/>
    </row>
    <row r="864" spans="1:7">
      <c r="A864" s="662"/>
      <c r="D864" s="583"/>
      <c r="E864" s="583"/>
      <c r="F864" s="583"/>
      <c r="G864" s="583"/>
    </row>
    <row r="865" spans="1:7">
      <c r="A865" s="662"/>
      <c r="D865" s="583"/>
      <c r="E865" s="583"/>
      <c r="F865" s="583"/>
      <c r="G865" s="583"/>
    </row>
    <row r="866" spans="1:7">
      <c r="A866" s="662"/>
      <c r="D866" s="583"/>
      <c r="E866" s="583"/>
      <c r="F866" s="583"/>
      <c r="G866" s="583"/>
    </row>
    <row r="867" spans="1:7">
      <c r="A867" s="662"/>
      <c r="D867" s="583"/>
      <c r="E867" s="583"/>
      <c r="F867" s="583"/>
      <c r="G867" s="583"/>
    </row>
    <row r="868" spans="1:7">
      <c r="A868" s="662"/>
      <c r="D868" s="583"/>
      <c r="E868" s="583"/>
      <c r="F868" s="583"/>
      <c r="G868" s="583"/>
    </row>
    <row r="869" spans="1:7">
      <c r="A869" s="662"/>
      <c r="D869" s="583"/>
      <c r="E869" s="583"/>
      <c r="F869" s="583"/>
      <c r="G869" s="583"/>
    </row>
    <row r="870" spans="1:7">
      <c r="A870" s="662"/>
      <c r="D870" s="583"/>
      <c r="E870" s="583"/>
      <c r="F870" s="583"/>
      <c r="G870" s="583"/>
    </row>
    <row r="871" spans="1:7">
      <c r="A871" s="662"/>
      <c r="D871" s="583"/>
      <c r="E871" s="583"/>
      <c r="F871" s="583"/>
      <c r="G871" s="583"/>
    </row>
    <row r="872" spans="1:7">
      <c r="A872" s="662"/>
      <c r="D872" s="583"/>
      <c r="E872" s="583"/>
      <c r="F872" s="583"/>
      <c r="G872" s="583"/>
    </row>
    <row r="873" spans="1:7">
      <c r="A873" s="662"/>
      <c r="D873" s="583"/>
      <c r="E873" s="583"/>
      <c r="F873" s="583"/>
      <c r="G873" s="583"/>
    </row>
    <row r="874" spans="1:7">
      <c r="A874" s="662"/>
      <c r="D874" s="583"/>
      <c r="E874" s="583"/>
      <c r="F874" s="583"/>
      <c r="G874" s="583"/>
    </row>
    <row r="875" spans="1:7">
      <c r="A875" s="662"/>
      <c r="D875" s="583"/>
      <c r="E875" s="583"/>
      <c r="F875" s="583"/>
      <c r="G875" s="583"/>
    </row>
    <row r="876" spans="1:7">
      <c r="A876" s="662"/>
      <c r="D876" s="583"/>
      <c r="E876" s="583"/>
      <c r="F876" s="583"/>
      <c r="G876" s="583"/>
    </row>
    <row r="877" spans="1:7">
      <c r="A877" s="662"/>
      <c r="D877" s="583"/>
      <c r="E877" s="583"/>
      <c r="F877" s="583"/>
      <c r="G877" s="583"/>
    </row>
    <row r="878" spans="1:7">
      <c r="A878" s="662"/>
      <c r="D878" s="583"/>
      <c r="E878" s="583"/>
      <c r="F878" s="583"/>
      <c r="G878" s="583"/>
    </row>
    <row r="879" spans="1:7">
      <c r="A879" s="662"/>
      <c r="D879" s="583"/>
      <c r="E879" s="583"/>
      <c r="F879" s="583"/>
      <c r="G879" s="583"/>
    </row>
    <row r="880" spans="1:7">
      <c r="A880" s="662"/>
      <c r="D880" s="583"/>
      <c r="E880" s="583"/>
      <c r="F880" s="583"/>
      <c r="G880" s="583"/>
    </row>
    <row r="881" spans="1:7">
      <c r="A881" s="662"/>
      <c r="D881" s="583"/>
      <c r="E881" s="583"/>
      <c r="F881" s="583"/>
      <c r="G881" s="583"/>
    </row>
    <row r="882" spans="1:7">
      <c r="A882" s="662"/>
      <c r="D882" s="583"/>
      <c r="E882" s="583"/>
      <c r="F882" s="583"/>
      <c r="G882" s="583"/>
    </row>
    <row r="883" spans="1:7">
      <c r="A883" s="662"/>
      <c r="D883" s="583"/>
      <c r="E883" s="583"/>
      <c r="F883" s="583"/>
      <c r="G883" s="583"/>
    </row>
    <row r="884" spans="1:7">
      <c r="A884" s="662"/>
      <c r="D884" s="583"/>
      <c r="E884" s="583"/>
      <c r="F884" s="583"/>
      <c r="G884" s="583"/>
    </row>
    <row r="885" spans="1:7">
      <c r="A885" s="662"/>
      <c r="D885" s="583"/>
      <c r="E885" s="583"/>
      <c r="F885" s="583"/>
      <c r="G885" s="583"/>
    </row>
    <row r="886" spans="1:7">
      <c r="A886" s="662"/>
      <c r="D886" s="583"/>
      <c r="E886" s="583"/>
      <c r="F886" s="583"/>
      <c r="G886" s="583"/>
    </row>
    <row r="887" spans="1:7">
      <c r="A887" s="662"/>
      <c r="D887" s="583"/>
      <c r="E887" s="583"/>
      <c r="F887" s="583"/>
      <c r="G887" s="583"/>
    </row>
    <row r="888" spans="1:7">
      <c r="A888" s="662"/>
      <c r="D888" s="583"/>
      <c r="E888" s="583"/>
      <c r="F888" s="583"/>
      <c r="G888" s="583"/>
    </row>
    <row r="889" spans="1:7">
      <c r="A889" s="662"/>
      <c r="D889" s="583"/>
      <c r="E889" s="583"/>
      <c r="F889" s="583"/>
      <c r="G889" s="583"/>
    </row>
    <row r="890" spans="1:7">
      <c r="A890" s="662"/>
      <c r="D890" s="583"/>
      <c r="E890" s="583"/>
      <c r="F890" s="583"/>
      <c r="G890" s="583"/>
    </row>
    <row r="891" spans="1:7">
      <c r="A891" s="662"/>
      <c r="D891" s="583"/>
      <c r="E891" s="583"/>
      <c r="F891" s="583"/>
      <c r="G891" s="583"/>
    </row>
    <row r="892" spans="1:7">
      <c r="A892" s="662"/>
      <c r="D892" s="583"/>
      <c r="E892" s="583"/>
      <c r="F892" s="583"/>
      <c r="G892" s="583"/>
    </row>
    <row r="893" spans="1:7">
      <c r="A893" s="662"/>
      <c r="D893" s="583"/>
      <c r="E893" s="583"/>
      <c r="F893" s="583"/>
      <c r="G893" s="583"/>
    </row>
    <row r="894" spans="1:7">
      <c r="A894" s="662"/>
      <c r="D894" s="583"/>
      <c r="E894" s="583"/>
      <c r="F894" s="583"/>
      <c r="G894" s="583"/>
    </row>
    <row r="895" spans="1:7">
      <c r="A895" s="662"/>
      <c r="D895" s="583"/>
      <c r="E895" s="583"/>
      <c r="F895" s="583"/>
      <c r="G895" s="583"/>
    </row>
    <row r="896" spans="1:7">
      <c r="A896" s="662"/>
      <c r="D896" s="583"/>
      <c r="E896" s="583"/>
      <c r="F896" s="583"/>
      <c r="G896" s="583"/>
    </row>
    <row r="897" spans="1:7">
      <c r="A897" s="662"/>
      <c r="D897" s="583"/>
      <c r="E897" s="583"/>
      <c r="F897" s="583"/>
      <c r="G897" s="583"/>
    </row>
    <row r="898" spans="1:7">
      <c r="A898" s="662"/>
      <c r="D898" s="583"/>
      <c r="E898" s="583"/>
      <c r="F898" s="583"/>
      <c r="G898" s="583"/>
    </row>
    <row r="899" spans="1:7">
      <c r="A899" s="662"/>
      <c r="D899" s="583"/>
      <c r="E899" s="583"/>
      <c r="F899" s="583"/>
      <c r="G899" s="583"/>
    </row>
    <row r="900" spans="1:7">
      <c r="A900" s="662"/>
      <c r="D900" s="583"/>
      <c r="E900" s="583"/>
      <c r="F900" s="583"/>
      <c r="G900" s="583"/>
    </row>
    <row r="901" spans="1:7">
      <c r="A901" s="662"/>
      <c r="D901" s="583"/>
      <c r="E901" s="583"/>
      <c r="F901" s="583"/>
      <c r="G901" s="583"/>
    </row>
    <row r="902" spans="1:7">
      <c r="A902" s="662"/>
      <c r="D902" s="583"/>
      <c r="E902" s="583"/>
      <c r="F902" s="583"/>
      <c r="G902" s="583"/>
    </row>
    <row r="903" spans="1:7">
      <c r="A903" s="662"/>
      <c r="D903" s="583"/>
      <c r="E903" s="583"/>
      <c r="F903" s="583"/>
      <c r="G903" s="583"/>
    </row>
    <row r="904" spans="1:7">
      <c r="A904" s="662"/>
      <c r="D904" s="583"/>
      <c r="E904" s="583"/>
      <c r="F904" s="583"/>
      <c r="G904" s="583"/>
    </row>
    <row r="905" spans="1:7">
      <c r="A905" s="662"/>
      <c r="D905" s="583"/>
      <c r="E905" s="583"/>
      <c r="F905" s="583"/>
      <c r="G905" s="583"/>
    </row>
    <row r="906" spans="1:7">
      <c r="A906" s="662"/>
      <c r="D906" s="583"/>
      <c r="E906" s="583"/>
      <c r="F906" s="583"/>
      <c r="G906" s="583"/>
    </row>
    <row r="907" spans="1:7">
      <c r="A907" s="662"/>
      <c r="D907" s="583"/>
      <c r="E907" s="583"/>
      <c r="F907" s="583"/>
      <c r="G907" s="583"/>
    </row>
    <row r="908" spans="1:7">
      <c r="A908" s="662"/>
      <c r="D908" s="583"/>
      <c r="E908" s="583"/>
      <c r="F908" s="583"/>
      <c r="G908" s="583"/>
    </row>
    <row r="909" spans="1:7">
      <c r="A909" s="662"/>
      <c r="D909" s="583"/>
      <c r="E909" s="583"/>
      <c r="F909" s="583"/>
      <c r="G909" s="583"/>
    </row>
    <row r="910" spans="1:7">
      <c r="A910" s="662"/>
      <c r="D910" s="583"/>
      <c r="E910" s="583"/>
      <c r="F910" s="583"/>
      <c r="G910" s="583"/>
    </row>
    <row r="911" spans="1:7">
      <c r="A911" s="662"/>
      <c r="D911" s="583"/>
      <c r="E911" s="583"/>
      <c r="F911" s="583"/>
      <c r="G911" s="583"/>
    </row>
    <row r="912" spans="1:7">
      <c r="A912" s="662"/>
      <c r="D912" s="583"/>
      <c r="E912" s="583"/>
      <c r="F912" s="583"/>
      <c r="G912" s="583"/>
    </row>
    <row r="913" spans="1:7">
      <c r="A913" s="662"/>
      <c r="D913" s="583"/>
      <c r="E913" s="583"/>
      <c r="F913" s="583"/>
      <c r="G913" s="583"/>
    </row>
    <row r="914" spans="1:7">
      <c r="A914" s="662"/>
      <c r="D914" s="583"/>
      <c r="E914" s="583"/>
      <c r="F914" s="583"/>
      <c r="G914" s="583"/>
    </row>
    <row r="915" spans="1:7">
      <c r="A915" s="662"/>
      <c r="D915" s="583"/>
      <c r="E915" s="583"/>
      <c r="F915" s="583"/>
      <c r="G915" s="583"/>
    </row>
    <row r="916" spans="1:7">
      <c r="A916" s="662"/>
      <c r="D916" s="583"/>
      <c r="E916" s="583"/>
      <c r="F916" s="583"/>
      <c r="G916" s="583"/>
    </row>
    <row r="917" spans="1:7">
      <c r="A917" s="662"/>
      <c r="D917" s="583"/>
      <c r="E917" s="583"/>
      <c r="F917" s="583"/>
      <c r="G917" s="583"/>
    </row>
    <row r="918" spans="1:7">
      <c r="A918" s="662"/>
      <c r="D918" s="583"/>
      <c r="E918" s="583"/>
      <c r="F918" s="583"/>
      <c r="G918" s="583"/>
    </row>
    <row r="919" spans="1:7">
      <c r="A919" s="662"/>
      <c r="D919" s="583"/>
      <c r="E919" s="583"/>
      <c r="F919" s="583"/>
      <c r="G919" s="583"/>
    </row>
    <row r="920" spans="1:7">
      <c r="A920" s="662"/>
      <c r="D920" s="583"/>
      <c r="E920" s="583"/>
      <c r="F920" s="583"/>
      <c r="G920" s="583"/>
    </row>
    <row r="921" spans="1:7">
      <c r="A921" s="662"/>
      <c r="D921" s="583"/>
      <c r="E921" s="583"/>
      <c r="F921" s="583"/>
      <c r="G921" s="583"/>
    </row>
    <row r="922" spans="1:7">
      <c r="A922" s="662"/>
      <c r="D922" s="583"/>
      <c r="E922" s="583"/>
      <c r="F922" s="583"/>
      <c r="G922" s="583"/>
    </row>
    <row r="923" spans="1:7">
      <c r="A923" s="662"/>
      <c r="D923" s="583"/>
      <c r="E923" s="583"/>
      <c r="F923" s="583"/>
      <c r="G923" s="583"/>
    </row>
    <row r="924" spans="1:7">
      <c r="A924" s="662"/>
      <c r="D924" s="583"/>
      <c r="E924" s="583"/>
      <c r="F924" s="583"/>
      <c r="G924" s="583"/>
    </row>
    <row r="925" spans="1:7">
      <c r="A925" s="662"/>
      <c r="D925" s="583"/>
      <c r="E925" s="583"/>
      <c r="F925" s="583"/>
      <c r="G925" s="583"/>
    </row>
    <row r="926" spans="1:7">
      <c r="A926" s="662"/>
      <c r="D926" s="583"/>
      <c r="E926" s="583"/>
      <c r="F926" s="583"/>
      <c r="G926" s="583"/>
    </row>
    <row r="927" spans="1:7">
      <c r="A927" s="662"/>
      <c r="D927" s="583"/>
      <c r="E927" s="583"/>
      <c r="F927" s="583"/>
      <c r="G927" s="583"/>
    </row>
    <row r="928" spans="1:7">
      <c r="A928" s="662"/>
      <c r="D928" s="583"/>
      <c r="E928" s="583"/>
      <c r="F928" s="583"/>
      <c r="G928" s="583"/>
    </row>
    <row r="929" spans="1:7">
      <c r="A929" s="662"/>
      <c r="D929" s="583"/>
      <c r="E929" s="583"/>
      <c r="F929" s="583"/>
      <c r="G929" s="583"/>
    </row>
    <row r="930" spans="1:7">
      <c r="A930" s="662"/>
      <c r="D930" s="583"/>
      <c r="E930" s="583"/>
      <c r="F930" s="583"/>
      <c r="G930" s="583"/>
    </row>
    <row r="931" spans="1:7">
      <c r="A931" s="662"/>
      <c r="D931" s="583"/>
      <c r="E931" s="583"/>
      <c r="F931" s="583"/>
      <c r="G931" s="583"/>
    </row>
    <row r="932" spans="1:7">
      <c r="A932" s="662"/>
      <c r="D932" s="583"/>
      <c r="E932" s="583"/>
      <c r="F932" s="583"/>
      <c r="G932" s="583"/>
    </row>
    <row r="933" spans="1:7">
      <c r="A933" s="662"/>
      <c r="D933" s="583"/>
      <c r="E933" s="583"/>
      <c r="F933" s="583"/>
      <c r="G933" s="583"/>
    </row>
    <row r="934" spans="1:7">
      <c r="A934" s="662"/>
      <c r="D934" s="583"/>
      <c r="E934" s="583"/>
      <c r="F934" s="583"/>
      <c r="G934" s="583"/>
    </row>
    <row r="935" spans="1:7">
      <c r="A935" s="662"/>
      <c r="D935" s="583"/>
      <c r="E935" s="583"/>
      <c r="F935" s="583"/>
      <c r="G935" s="583"/>
    </row>
    <row r="936" spans="1:7">
      <c r="A936" s="662"/>
      <c r="D936" s="583"/>
      <c r="E936" s="583"/>
      <c r="F936" s="583"/>
      <c r="G936" s="583"/>
    </row>
    <row r="937" spans="1:7">
      <c r="A937" s="662"/>
      <c r="D937" s="583"/>
      <c r="E937" s="583"/>
      <c r="F937" s="583"/>
      <c r="G937" s="583"/>
    </row>
    <row r="938" spans="1:7">
      <c r="A938" s="662"/>
      <c r="D938" s="583"/>
      <c r="E938" s="583"/>
      <c r="F938" s="583"/>
      <c r="G938" s="583"/>
    </row>
    <row r="939" spans="1:7">
      <c r="A939" s="662"/>
      <c r="D939" s="583"/>
      <c r="E939" s="583"/>
      <c r="F939" s="583"/>
      <c r="G939" s="583"/>
    </row>
    <row r="940" spans="1:7">
      <c r="A940" s="662"/>
      <c r="D940" s="583"/>
      <c r="E940" s="583"/>
      <c r="F940" s="583"/>
      <c r="G940" s="583"/>
    </row>
    <row r="941" spans="1:7">
      <c r="A941" s="662"/>
      <c r="D941" s="583"/>
      <c r="E941" s="583"/>
      <c r="F941" s="583"/>
      <c r="G941" s="583"/>
    </row>
    <row r="942" spans="1:7">
      <c r="A942" s="662"/>
      <c r="D942" s="583"/>
      <c r="E942" s="583"/>
      <c r="F942" s="583"/>
      <c r="G942" s="583"/>
    </row>
    <row r="943" spans="1:7">
      <c r="A943" s="662"/>
      <c r="D943" s="583"/>
      <c r="E943" s="583"/>
      <c r="F943" s="583"/>
      <c r="G943" s="583"/>
    </row>
    <row r="944" spans="1:7">
      <c r="A944" s="662"/>
      <c r="D944" s="583"/>
      <c r="E944" s="583"/>
      <c r="F944" s="583"/>
      <c r="G944" s="583"/>
    </row>
    <row r="945" spans="1:7">
      <c r="A945" s="662"/>
      <c r="D945" s="583"/>
      <c r="E945" s="583"/>
      <c r="F945" s="583"/>
      <c r="G945" s="583"/>
    </row>
    <row r="946" spans="1:7">
      <c r="A946" s="662"/>
      <c r="D946" s="583"/>
      <c r="E946" s="583"/>
      <c r="F946" s="583"/>
      <c r="G946" s="583"/>
    </row>
    <row r="947" spans="1:7">
      <c r="A947" s="662"/>
      <c r="D947" s="583"/>
      <c r="E947" s="583"/>
      <c r="F947" s="583"/>
      <c r="G947" s="583"/>
    </row>
    <row r="948" spans="1:7">
      <c r="A948" s="662"/>
      <c r="D948" s="583"/>
      <c r="E948" s="583"/>
      <c r="F948" s="583"/>
      <c r="G948" s="583"/>
    </row>
    <row r="949" spans="1:7">
      <c r="A949" s="662"/>
      <c r="D949" s="583"/>
      <c r="E949" s="583"/>
      <c r="F949" s="583"/>
      <c r="G949" s="583"/>
    </row>
    <row r="950" spans="1:7">
      <c r="A950" s="662"/>
      <c r="D950" s="583"/>
      <c r="E950" s="583"/>
      <c r="F950" s="583"/>
      <c r="G950" s="583"/>
    </row>
    <row r="951" spans="1:7">
      <c r="A951" s="662"/>
      <c r="D951" s="583"/>
      <c r="E951" s="583"/>
      <c r="F951" s="583"/>
      <c r="G951" s="583"/>
    </row>
    <row r="952" spans="1:7">
      <c r="A952" s="662"/>
      <c r="D952" s="583"/>
      <c r="E952" s="583"/>
      <c r="F952" s="583"/>
      <c r="G952" s="583"/>
    </row>
    <row r="953" spans="1:7">
      <c r="A953" s="662"/>
      <c r="D953" s="583"/>
      <c r="E953" s="583"/>
      <c r="F953" s="583"/>
      <c r="G953" s="583"/>
    </row>
    <row r="954" spans="1:7">
      <c r="A954" s="662"/>
      <c r="D954" s="583"/>
      <c r="E954" s="583"/>
      <c r="F954" s="583"/>
      <c r="G954" s="583"/>
    </row>
    <row r="955" spans="1:7">
      <c r="A955" s="662"/>
      <c r="D955" s="583"/>
      <c r="E955" s="583"/>
      <c r="F955" s="583"/>
      <c r="G955" s="583"/>
    </row>
    <row r="956" spans="1:7">
      <c r="A956" s="662"/>
      <c r="D956" s="583"/>
      <c r="E956" s="583"/>
      <c r="F956" s="583"/>
      <c r="G956" s="583"/>
    </row>
    <row r="957" spans="1:7">
      <c r="A957" s="662"/>
      <c r="D957" s="583"/>
      <c r="E957" s="583"/>
      <c r="F957" s="583"/>
      <c r="G957" s="583"/>
    </row>
    <row r="958" spans="1:7">
      <c r="A958" s="662"/>
      <c r="D958" s="583"/>
      <c r="E958" s="583"/>
      <c r="F958" s="583"/>
      <c r="G958" s="583"/>
    </row>
    <row r="959" spans="1:7">
      <c r="A959" s="662"/>
      <c r="D959" s="583"/>
      <c r="E959" s="583"/>
      <c r="F959" s="583"/>
      <c r="G959" s="583"/>
    </row>
    <row r="960" spans="1:7">
      <c r="A960" s="662"/>
      <c r="D960" s="583"/>
      <c r="E960" s="583"/>
      <c r="F960" s="583"/>
      <c r="G960" s="583"/>
    </row>
    <row r="961" spans="1:7">
      <c r="A961" s="662"/>
      <c r="D961" s="583"/>
      <c r="E961" s="583"/>
      <c r="F961" s="583"/>
      <c r="G961" s="583"/>
    </row>
    <row r="962" spans="1:7">
      <c r="A962" s="662"/>
      <c r="D962" s="583"/>
      <c r="E962" s="583"/>
      <c r="F962" s="583"/>
      <c r="G962" s="583"/>
    </row>
    <row r="963" spans="1:7">
      <c r="A963" s="662"/>
      <c r="D963" s="583"/>
      <c r="E963" s="583"/>
      <c r="F963" s="583"/>
      <c r="G963" s="583"/>
    </row>
    <row r="964" spans="1:7">
      <c r="A964" s="662"/>
      <c r="D964" s="583"/>
      <c r="E964" s="583"/>
      <c r="F964" s="583"/>
      <c r="G964" s="583"/>
    </row>
    <row r="965" spans="1:7">
      <c r="A965" s="662"/>
      <c r="D965" s="583"/>
      <c r="E965" s="583"/>
      <c r="F965" s="583"/>
      <c r="G965" s="583"/>
    </row>
    <row r="966" spans="1:7">
      <c r="A966" s="662"/>
      <c r="D966" s="583"/>
      <c r="E966" s="583"/>
      <c r="F966" s="583"/>
      <c r="G966" s="583"/>
    </row>
    <row r="967" spans="1:7">
      <c r="A967" s="662"/>
      <c r="D967" s="583"/>
      <c r="E967" s="583"/>
      <c r="F967" s="583"/>
      <c r="G967" s="583"/>
    </row>
    <row r="968" spans="1:7">
      <c r="A968" s="662"/>
      <c r="D968" s="583"/>
      <c r="E968" s="583"/>
      <c r="F968" s="583"/>
      <c r="G968" s="583"/>
    </row>
    <row r="969" spans="1:7">
      <c r="A969" s="662"/>
      <c r="D969" s="583"/>
      <c r="E969" s="583"/>
      <c r="F969" s="583"/>
      <c r="G969" s="583"/>
    </row>
    <row r="970" spans="1:7">
      <c r="A970" s="662"/>
      <c r="D970" s="583"/>
      <c r="E970" s="583"/>
      <c r="F970" s="583"/>
      <c r="G970" s="583"/>
    </row>
    <row r="971" spans="1:7">
      <c r="A971" s="662"/>
      <c r="D971" s="583"/>
      <c r="E971" s="583"/>
      <c r="F971" s="583"/>
      <c r="G971" s="583"/>
    </row>
    <row r="972" spans="1:7">
      <c r="A972" s="662"/>
      <c r="D972" s="583"/>
      <c r="E972" s="583"/>
      <c r="F972" s="583"/>
      <c r="G972" s="583"/>
    </row>
    <row r="973" spans="1:7">
      <c r="A973" s="662"/>
      <c r="D973" s="583"/>
      <c r="E973" s="583"/>
      <c r="F973" s="583"/>
      <c r="G973" s="583"/>
    </row>
    <row r="974" spans="1:7">
      <c r="A974" s="662"/>
      <c r="D974" s="583"/>
      <c r="E974" s="583"/>
      <c r="F974" s="583"/>
      <c r="G974" s="583"/>
    </row>
    <row r="975" spans="1:7">
      <c r="A975" s="662"/>
      <c r="D975" s="583"/>
      <c r="E975" s="583"/>
      <c r="F975" s="583"/>
      <c r="G975" s="583"/>
    </row>
    <row r="976" spans="1:7">
      <c r="A976" s="662"/>
      <c r="D976" s="583"/>
      <c r="E976" s="583"/>
      <c r="F976" s="583"/>
      <c r="G976" s="583"/>
    </row>
    <row r="977" spans="1:7">
      <c r="A977" s="662"/>
      <c r="D977" s="583"/>
      <c r="E977" s="583"/>
      <c r="F977" s="583"/>
      <c r="G977" s="583"/>
    </row>
    <row r="978" spans="1:7">
      <c r="A978" s="662"/>
      <c r="D978" s="583"/>
      <c r="E978" s="583"/>
      <c r="F978" s="583"/>
      <c r="G978" s="583"/>
    </row>
    <row r="979" spans="1:7">
      <c r="A979" s="662"/>
      <c r="D979" s="583"/>
      <c r="E979" s="583"/>
      <c r="F979" s="583"/>
      <c r="G979" s="583"/>
    </row>
    <row r="980" spans="1:7">
      <c r="A980" s="662"/>
      <c r="D980" s="583"/>
      <c r="E980" s="583"/>
      <c r="F980" s="583"/>
      <c r="G980" s="583"/>
    </row>
    <row r="981" spans="1:7">
      <c r="A981" s="662"/>
      <c r="D981" s="583"/>
      <c r="E981" s="583"/>
      <c r="F981" s="583"/>
      <c r="G981" s="583"/>
    </row>
    <row r="982" spans="1:7">
      <c r="A982" s="662"/>
      <c r="D982" s="583"/>
      <c r="E982" s="583"/>
      <c r="F982" s="583"/>
      <c r="G982" s="583"/>
    </row>
    <row r="983" spans="1:7">
      <c r="A983" s="662"/>
      <c r="D983" s="583"/>
      <c r="E983" s="583"/>
      <c r="F983" s="583"/>
      <c r="G983" s="583"/>
    </row>
    <row r="984" spans="1:7">
      <c r="A984" s="662"/>
      <c r="D984" s="583"/>
      <c r="E984" s="583"/>
      <c r="F984" s="583"/>
      <c r="G984" s="583"/>
    </row>
    <row r="985" spans="1:7">
      <c r="A985" s="662"/>
      <c r="D985" s="583"/>
      <c r="E985" s="583"/>
      <c r="F985" s="583"/>
      <c r="G985" s="583"/>
    </row>
    <row r="986" spans="1:7">
      <c r="A986" s="662"/>
      <c r="D986" s="583"/>
      <c r="E986" s="583"/>
      <c r="F986" s="583"/>
      <c r="G986" s="583"/>
    </row>
    <row r="987" spans="1:7">
      <c r="A987" s="662"/>
      <c r="D987" s="583"/>
      <c r="E987" s="583"/>
      <c r="F987" s="583"/>
      <c r="G987" s="583"/>
    </row>
    <row r="988" spans="1:7">
      <c r="A988" s="662"/>
      <c r="D988" s="583"/>
      <c r="E988" s="583"/>
      <c r="F988" s="583"/>
      <c r="G988" s="583"/>
    </row>
    <row r="989" spans="1:7">
      <c r="A989" s="662"/>
      <c r="D989" s="583"/>
      <c r="E989" s="583"/>
      <c r="F989" s="583"/>
      <c r="G989" s="583"/>
    </row>
    <row r="990" spans="1:7">
      <c r="A990" s="662"/>
      <c r="D990" s="583"/>
      <c r="E990" s="583"/>
      <c r="F990" s="583"/>
      <c r="G990" s="583"/>
    </row>
    <row r="991" spans="1:7">
      <c r="A991" s="662"/>
      <c r="D991" s="583"/>
      <c r="E991" s="583"/>
      <c r="F991" s="583"/>
      <c r="G991" s="583"/>
    </row>
    <row r="992" spans="1:7">
      <c r="A992" s="662"/>
      <c r="D992" s="583"/>
      <c r="E992" s="583"/>
      <c r="F992" s="583"/>
      <c r="G992" s="583"/>
    </row>
    <row r="993" spans="1:7">
      <c r="A993" s="662"/>
      <c r="D993" s="583"/>
      <c r="E993" s="583"/>
      <c r="F993" s="583"/>
      <c r="G993" s="583"/>
    </row>
    <row r="994" spans="1:7">
      <c r="A994" s="662"/>
      <c r="D994" s="583"/>
      <c r="E994" s="583"/>
      <c r="F994" s="583"/>
      <c r="G994" s="583"/>
    </row>
    <row r="995" spans="1:7">
      <c r="A995" s="662"/>
      <c r="D995" s="583"/>
      <c r="E995" s="583"/>
      <c r="F995" s="583"/>
      <c r="G995" s="583"/>
    </row>
    <row r="996" spans="1:7">
      <c r="A996" s="662"/>
      <c r="D996" s="583"/>
      <c r="E996" s="583"/>
      <c r="F996" s="583"/>
      <c r="G996" s="583"/>
    </row>
    <row r="997" spans="1:7">
      <c r="A997" s="662"/>
      <c r="D997" s="583"/>
      <c r="E997" s="583"/>
      <c r="F997" s="583"/>
      <c r="G997" s="583"/>
    </row>
    <row r="998" spans="1:7">
      <c r="A998" s="662"/>
      <c r="D998" s="583"/>
      <c r="E998" s="583"/>
      <c r="F998" s="583"/>
      <c r="G998" s="583"/>
    </row>
    <row r="999" spans="1:7">
      <c r="A999" s="662"/>
      <c r="D999" s="583"/>
      <c r="E999" s="583"/>
      <c r="F999" s="583"/>
      <c r="G999" s="583"/>
    </row>
    <row r="1000" spans="1:7">
      <c r="A1000" s="662"/>
      <c r="D1000" s="583"/>
      <c r="E1000" s="583"/>
      <c r="F1000" s="583"/>
      <c r="G1000" s="583"/>
    </row>
    <row r="1001" spans="1:7">
      <c r="A1001" s="662"/>
      <c r="D1001" s="583"/>
      <c r="E1001" s="583"/>
      <c r="F1001" s="583"/>
      <c r="G1001" s="583"/>
    </row>
    <row r="1002" spans="1:7">
      <c r="A1002" s="662"/>
      <c r="D1002" s="583"/>
      <c r="E1002" s="583"/>
      <c r="F1002" s="583"/>
      <c r="G1002" s="583"/>
    </row>
    <row r="1003" spans="1:7">
      <c r="A1003" s="662"/>
      <c r="D1003" s="583"/>
      <c r="E1003" s="583"/>
      <c r="F1003" s="583"/>
      <c r="G1003" s="583"/>
    </row>
    <row r="1004" spans="1:7">
      <c r="A1004" s="662"/>
      <c r="D1004" s="583"/>
      <c r="E1004" s="583"/>
      <c r="F1004" s="583"/>
      <c r="G1004" s="583"/>
    </row>
    <row r="1005" spans="1:7">
      <c r="A1005" s="662"/>
      <c r="D1005" s="583"/>
      <c r="E1005" s="583"/>
      <c r="F1005" s="583"/>
      <c r="G1005" s="583"/>
    </row>
    <row r="1006" spans="1:7">
      <c r="A1006" s="662"/>
      <c r="D1006" s="583"/>
      <c r="E1006" s="583"/>
      <c r="F1006" s="583"/>
      <c r="G1006" s="583"/>
    </row>
    <row r="1007" spans="1:7">
      <c r="A1007" s="662"/>
      <c r="D1007" s="583"/>
      <c r="E1007" s="583"/>
      <c r="F1007" s="583"/>
      <c r="G1007" s="583"/>
    </row>
    <row r="1008" spans="1:7">
      <c r="A1008" s="662"/>
      <c r="D1008" s="583"/>
      <c r="E1008" s="583"/>
      <c r="F1008" s="583"/>
      <c r="G1008" s="583"/>
    </row>
    <row r="1009" spans="1:7">
      <c r="A1009" s="662"/>
      <c r="D1009" s="583"/>
      <c r="E1009" s="583"/>
      <c r="F1009" s="583"/>
      <c r="G1009" s="583"/>
    </row>
    <row r="1010" spans="1:7">
      <c r="A1010" s="662"/>
      <c r="D1010" s="583"/>
      <c r="E1010" s="583"/>
      <c r="F1010" s="583"/>
      <c r="G1010" s="583"/>
    </row>
    <row r="1011" spans="1:7">
      <c r="A1011" s="662"/>
      <c r="D1011" s="583"/>
      <c r="E1011" s="583"/>
      <c r="F1011" s="583"/>
      <c r="G1011" s="583"/>
    </row>
    <row r="1012" spans="1:7">
      <c r="A1012" s="662"/>
      <c r="D1012" s="583"/>
      <c r="E1012" s="583"/>
      <c r="F1012" s="583"/>
      <c r="G1012" s="583"/>
    </row>
    <row r="1013" spans="1:7">
      <c r="A1013" s="662"/>
      <c r="D1013" s="583"/>
      <c r="E1013" s="583"/>
      <c r="F1013" s="583"/>
      <c r="G1013" s="583"/>
    </row>
    <row r="1014" spans="1:7">
      <c r="A1014" s="662"/>
      <c r="D1014" s="583"/>
      <c r="E1014" s="583"/>
      <c r="F1014" s="583"/>
      <c r="G1014" s="583"/>
    </row>
    <row r="1015" spans="1:7">
      <c r="A1015" s="662"/>
      <c r="D1015" s="583"/>
      <c r="E1015" s="583"/>
      <c r="F1015" s="583"/>
      <c r="G1015" s="583"/>
    </row>
    <row r="1016" spans="1:7">
      <c r="A1016" s="662"/>
      <c r="D1016" s="583"/>
      <c r="E1016" s="583"/>
      <c r="F1016" s="583"/>
      <c r="G1016" s="583"/>
    </row>
    <row r="1017" spans="1:7">
      <c r="A1017" s="662"/>
      <c r="D1017" s="583"/>
      <c r="E1017" s="583"/>
      <c r="F1017" s="583"/>
      <c r="G1017" s="583"/>
    </row>
    <row r="1018" spans="1:7">
      <c r="A1018" s="662"/>
      <c r="D1018" s="583"/>
      <c r="E1018" s="583"/>
      <c r="F1018" s="583"/>
      <c r="G1018" s="583"/>
    </row>
    <row r="1019" spans="1:7">
      <c r="A1019" s="662"/>
      <c r="D1019" s="583"/>
      <c r="E1019" s="583"/>
      <c r="F1019" s="583"/>
      <c r="G1019" s="583"/>
    </row>
    <row r="1020" spans="1:7">
      <c r="A1020" s="662"/>
      <c r="D1020" s="583"/>
      <c r="E1020" s="583"/>
      <c r="F1020" s="583"/>
      <c r="G1020" s="583"/>
    </row>
    <row r="1021" spans="1:7">
      <c r="A1021" s="662"/>
      <c r="D1021" s="583"/>
      <c r="E1021" s="583"/>
      <c r="F1021" s="583"/>
      <c r="G1021" s="583"/>
    </row>
    <row r="1022" spans="1:7">
      <c r="A1022" s="662"/>
      <c r="D1022" s="583"/>
      <c r="E1022" s="583"/>
      <c r="F1022" s="583"/>
      <c r="G1022" s="583"/>
    </row>
    <row r="1023" spans="1:7">
      <c r="A1023" s="662"/>
      <c r="D1023" s="583"/>
      <c r="E1023" s="583"/>
      <c r="F1023" s="583"/>
      <c r="G1023" s="583"/>
    </row>
    <row r="1024" spans="1:7">
      <c r="A1024" s="662"/>
      <c r="D1024" s="583"/>
      <c r="E1024" s="583"/>
      <c r="F1024" s="583"/>
      <c r="G1024" s="583"/>
    </row>
    <row r="1025" spans="1:7">
      <c r="A1025" s="662"/>
      <c r="D1025" s="583"/>
      <c r="E1025" s="583"/>
      <c r="F1025" s="583"/>
      <c r="G1025" s="583"/>
    </row>
    <row r="1026" spans="1:7">
      <c r="A1026" s="662"/>
      <c r="D1026" s="583"/>
      <c r="E1026" s="583"/>
      <c r="F1026" s="583"/>
      <c r="G1026" s="583"/>
    </row>
    <row r="1027" spans="1:7">
      <c r="A1027" s="662"/>
      <c r="D1027" s="583"/>
      <c r="E1027" s="583"/>
      <c r="F1027" s="583"/>
      <c r="G1027" s="583"/>
    </row>
    <row r="1028" spans="1:7">
      <c r="A1028" s="662"/>
      <c r="D1028" s="583"/>
      <c r="E1028" s="583"/>
      <c r="F1028" s="583"/>
      <c r="G1028" s="583"/>
    </row>
    <row r="1029" spans="1:7">
      <c r="A1029" s="662"/>
      <c r="D1029" s="583"/>
      <c r="E1029" s="583"/>
      <c r="F1029" s="583"/>
      <c r="G1029" s="583"/>
    </row>
    <row r="1030" spans="1:7">
      <c r="A1030" s="662"/>
      <c r="D1030" s="583"/>
      <c r="E1030" s="583"/>
      <c r="F1030" s="583"/>
      <c r="G1030" s="583"/>
    </row>
    <row r="1031" spans="1:7">
      <c r="A1031" s="662"/>
      <c r="D1031" s="583"/>
      <c r="E1031" s="583"/>
      <c r="F1031" s="583"/>
      <c r="G1031" s="583"/>
    </row>
    <row r="1032" spans="1:7">
      <c r="A1032" s="662"/>
      <c r="D1032" s="583"/>
      <c r="E1032" s="583"/>
      <c r="F1032" s="583"/>
      <c r="G1032" s="583"/>
    </row>
    <row r="1033" spans="1:7">
      <c r="A1033" s="662"/>
      <c r="D1033" s="583"/>
      <c r="E1033" s="583"/>
      <c r="F1033" s="583"/>
      <c r="G1033" s="583"/>
    </row>
    <row r="1034" spans="1:7">
      <c r="A1034" s="662"/>
      <c r="D1034" s="583"/>
      <c r="E1034" s="583"/>
      <c r="F1034" s="583"/>
      <c r="G1034" s="583"/>
    </row>
    <row r="1035" spans="1:7">
      <c r="A1035" s="662"/>
      <c r="D1035" s="583"/>
      <c r="E1035" s="583"/>
      <c r="F1035" s="583"/>
      <c r="G1035" s="583"/>
    </row>
    <row r="1036" spans="1:7">
      <c r="A1036" s="662"/>
      <c r="D1036" s="583"/>
      <c r="E1036" s="583"/>
      <c r="F1036" s="583"/>
      <c r="G1036" s="583"/>
    </row>
    <row r="1037" spans="1:7">
      <c r="A1037" s="662"/>
      <c r="D1037" s="583"/>
      <c r="E1037" s="583"/>
      <c r="F1037" s="583"/>
      <c r="G1037" s="583"/>
    </row>
    <row r="1038" spans="1:7">
      <c r="A1038" s="662"/>
      <c r="D1038" s="583"/>
      <c r="E1038" s="583"/>
      <c r="F1038" s="583"/>
      <c r="G1038" s="583"/>
    </row>
    <row r="1039" spans="1:7">
      <c r="A1039" s="662"/>
      <c r="D1039" s="583"/>
      <c r="E1039" s="583"/>
      <c r="F1039" s="583"/>
      <c r="G1039" s="583"/>
    </row>
    <row r="1040" spans="1:7">
      <c r="A1040" s="662"/>
      <c r="D1040" s="583"/>
      <c r="E1040" s="583"/>
      <c r="F1040" s="583"/>
      <c r="G1040" s="583"/>
    </row>
    <row r="1041" spans="1:7">
      <c r="A1041" s="662"/>
      <c r="D1041" s="583"/>
      <c r="E1041" s="583"/>
      <c r="F1041" s="583"/>
      <c r="G1041" s="583"/>
    </row>
    <row r="1042" spans="1:7">
      <c r="A1042" s="662"/>
      <c r="D1042" s="583"/>
      <c r="E1042" s="583"/>
      <c r="F1042" s="583"/>
      <c r="G1042" s="583"/>
    </row>
    <row r="1043" spans="1:7">
      <c r="A1043" s="662"/>
      <c r="D1043" s="583"/>
      <c r="E1043" s="583"/>
      <c r="F1043" s="583"/>
      <c r="G1043" s="583"/>
    </row>
    <row r="1044" spans="1:7">
      <c r="A1044" s="662"/>
      <c r="D1044" s="583"/>
      <c r="E1044" s="583"/>
      <c r="F1044" s="583"/>
      <c r="G1044" s="583"/>
    </row>
    <row r="1045" spans="1:7">
      <c r="A1045" s="662"/>
      <c r="D1045" s="583"/>
      <c r="E1045" s="583"/>
      <c r="F1045" s="583"/>
      <c r="G1045" s="583"/>
    </row>
    <row r="1046" spans="1:7">
      <c r="A1046" s="662"/>
      <c r="D1046" s="583"/>
      <c r="E1046" s="583"/>
      <c r="F1046" s="583"/>
      <c r="G1046" s="583"/>
    </row>
    <row r="1047" spans="1:7">
      <c r="A1047" s="662"/>
      <c r="D1047" s="583"/>
      <c r="E1047" s="583"/>
      <c r="F1047" s="583"/>
      <c r="G1047" s="583"/>
    </row>
    <row r="1048" spans="1:7">
      <c r="A1048" s="662"/>
      <c r="D1048" s="583"/>
      <c r="E1048" s="583"/>
      <c r="F1048" s="583"/>
      <c r="G1048" s="583"/>
    </row>
    <row r="1049" spans="1:7">
      <c r="A1049" s="662"/>
      <c r="D1049" s="583"/>
      <c r="E1049" s="583"/>
      <c r="F1049" s="583"/>
      <c r="G1049" s="583"/>
    </row>
    <row r="1050" spans="1:7">
      <c r="A1050" s="662"/>
      <c r="D1050" s="583"/>
      <c r="E1050" s="583"/>
      <c r="F1050" s="583"/>
      <c r="G1050" s="583"/>
    </row>
    <row r="1051" spans="1:7">
      <c r="A1051" s="662"/>
      <c r="D1051" s="583"/>
      <c r="E1051" s="583"/>
      <c r="F1051" s="583"/>
      <c r="G1051" s="583"/>
    </row>
    <row r="1052" spans="1:7">
      <c r="A1052" s="662"/>
      <c r="D1052" s="583"/>
      <c r="E1052" s="583"/>
      <c r="F1052" s="583"/>
      <c r="G1052" s="583"/>
    </row>
    <row r="1053" spans="1:7">
      <c r="A1053" s="662"/>
      <c r="D1053" s="583"/>
      <c r="E1053" s="583"/>
      <c r="F1053" s="583"/>
      <c r="G1053" s="583"/>
    </row>
    <row r="1054" spans="1:7">
      <c r="A1054" s="662"/>
      <c r="D1054" s="583"/>
      <c r="E1054" s="583"/>
      <c r="F1054" s="583"/>
      <c r="G1054" s="583"/>
    </row>
    <row r="1055" spans="1:7">
      <c r="A1055" s="662"/>
      <c r="D1055" s="583"/>
      <c r="E1055" s="583"/>
      <c r="F1055" s="583"/>
      <c r="G1055" s="583"/>
    </row>
    <row r="1056" spans="1:7">
      <c r="A1056" s="662"/>
      <c r="D1056" s="583"/>
      <c r="E1056" s="583"/>
      <c r="F1056" s="583"/>
      <c r="G1056" s="583"/>
    </row>
    <row r="1057" spans="1:7">
      <c r="A1057" s="662"/>
      <c r="D1057" s="583"/>
      <c r="E1057" s="583"/>
      <c r="F1057" s="583"/>
      <c r="G1057" s="583"/>
    </row>
    <row r="1058" spans="1:7">
      <c r="A1058" s="662"/>
      <c r="D1058" s="583"/>
      <c r="E1058" s="583"/>
      <c r="F1058" s="583"/>
      <c r="G1058" s="583"/>
    </row>
    <row r="1059" spans="1:7">
      <c r="A1059" s="662"/>
      <c r="D1059" s="583"/>
      <c r="E1059" s="583"/>
      <c r="F1059" s="583"/>
      <c r="G1059" s="583"/>
    </row>
    <row r="1060" spans="1:7">
      <c r="A1060" s="662"/>
      <c r="D1060" s="583"/>
      <c r="E1060" s="583"/>
      <c r="F1060" s="583"/>
      <c r="G1060" s="583"/>
    </row>
    <row r="1061" spans="1:7">
      <c r="A1061" s="662"/>
      <c r="D1061" s="583"/>
      <c r="E1061" s="583"/>
      <c r="F1061" s="583"/>
      <c r="G1061" s="583"/>
    </row>
    <row r="1062" spans="1:7">
      <c r="A1062" s="662"/>
      <c r="D1062" s="583"/>
      <c r="E1062" s="583"/>
      <c r="F1062" s="583"/>
      <c r="G1062" s="583"/>
    </row>
    <row r="1063" spans="1:7">
      <c r="A1063" s="662"/>
      <c r="D1063" s="583"/>
      <c r="E1063" s="583"/>
      <c r="F1063" s="583"/>
      <c r="G1063" s="583"/>
    </row>
    <row r="1064" spans="1:7">
      <c r="A1064" s="662"/>
      <c r="D1064" s="583"/>
      <c r="E1064" s="583"/>
      <c r="F1064" s="583"/>
      <c r="G1064" s="583"/>
    </row>
    <row r="1065" spans="1:7">
      <c r="A1065" s="662"/>
      <c r="D1065" s="583"/>
      <c r="E1065" s="583"/>
      <c r="F1065" s="583"/>
      <c r="G1065" s="583"/>
    </row>
    <row r="1066" spans="1:7">
      <c r="A1066" s="662"/>
      <c r="D1066" s="583"/>
      <c r="E1066" s="583"/>
      <c r="F1066" s="583"/>
      <c r="G1066" s="583"/>
    </row>
    <row r="1067" spans="1:7">
      <c r="A1067" s="662"/>
      <c r="D1067" s="583"/>
      <c r="E1067" s="583"/>
      <c r="F1067" s="583"/>
      <c r="G1067" s="583"/>
    </row>
    <row r="1068" spans="1:7">
      <c r="A1068" s="662"/>
      <c r="D1068" s="583"/>
      <c r="E1068" s="583"/>
      <c r="F1068" s="583"/>
      <c r="G1068" s="583"/>
    </row>
    <row r="1069" spans="1:7">
      <c r="A1069" s="662"/>
      <c r="D1069" s="583"/>
      <c r="E1069" s="583"/>
      <c r="F1069" s="583"/>
      <c r="G1069" s="583"/>
    </row>
    <row r="1070" spans="1:7">
      <c r="A1070" s="662"/>
      <c r="D1070" s="583"/>
      <c r="E1070" s="583"/>
      <c r="F1070" s="583"/>
      <c r="G1070" s="583"/>
    </row>
    <row r="1071" spans="1:7">
      <c r="A1071" s="662"/>
      <c r="D1071" s="583"/>
      <c r="E1071" s="583"/>
      <c r="F1071" s="583"/>
      <c r="G1071" s="583"/>
    </row>
    <row r="1072" spans="1:7">
      <c r="A1072" s="662"/>
      <c r="D1072" s="583"/>
      <c r="E1072" s="583"/>
      <c r="F1072" s="583"/>
      <c r="G1072" s="583"/>
    </row>
    <row r="1073" spans="1:7">
      <c r="A1073" s="662"/>
      <c r="D1073" s="583"/>
      <c r="E1073" s="583"/>
      <c r="F1073" s="583"/>
      <c r="G1073" s="583"/>
    </row>
    <row r="1074" spans="1:7">
      <c r="A1074" s="662"/>
      <c r="D1074" s="583"/>
      <c r="E1074" s="583"/>
      <c r="F1074" s="583"/>
      <c r="G1074" s="583"/>
    </row>
    <row r="1075" spans="1:7">
      <c r="A1075" s="662"/>
      <c r="D1075" s="583"/>
      <c r="E1075" s="583"/>
      <c r="F1075" s="583"/>
      <c r="G1075" s="583"/>
    </row>
    <row r="1076" spans="1:7">
      <c r="A1076" s="662"/>
      <c r="D1076" s="583"/>
      <c r="E1076" s="583"/>
      <c r="F1076" s="583"/>
      <c r="G1076" s="583"/>
    </row>
    <row r="1077" spans="1:7">
      <c r="A1077" s="662"/>
      <c r="D1077" s="583"/>
      <c r="E1077" s="583"/>
      <c r="F1077" s="583"/>
      <c r="G1077" s="583"/>
    </row>
    <row r="1078" spans="1:7">
      <c r="A1078" s="662"/>
      <c r="D1078" s="583"/>
      <c r="E1078" s="583"/>
      <c r="F1078" s="583"/>
      <c r="G1078" s="583"/>
    </row>
    <row r="1079" spans="1:7">
      <c r="A1079" s="662"/>
      <c r="D1079" s="583"/>
      <c r="E1079" s="583"/>
      <c r="F1079" s="583"/>
      <c r="G1079" s="583"/>
    </row>
    <row r="1080" spans="1:7">
      <c r="A1080" s="662"/>
      <c r="D1080" s="583"/>
      <c r="E1080" s="583"/>
      <c r="F1080" s="583"/>
      <c r="G1080" s="583"/>
    </row>
    <row r="1081" spans="1:7">
      <c r="A1081" s="662"/>
      <c r="D1081" s="583"/>
      <c r="E1081" s="583"/>
      <c r="F1081" s="583"/>
      <c r="G1081" s="583"/>
    </row>
    <row r="1082" spans="1:7">
      <c r="A1082" s="662"/>
      <c r="D1082" s="583"/>
      <c r="E1082" s="583"/>
      <c r="F1082" s="583"/>
      <c r="G1082" s="583"/>
    </row>
    <row r="1083" spans="1:7">
      <c r="A1083" s="662"/>
      <c r="D1083" s="583"/>
      <c r="E1083" s="583"/>
      <c r="F1083" s="583"/>
      <c r="G1083" s="583"/>
    </row>
    <row r="1084" spans="1:7">
      <c r="A1084" s="662"/>
      <c r="D1084" s="583"/>
      <c r="E1084" s="583"/>
      <c r="F1084" s="583"/>
      <c r="G1084" s="583"/>
    </row>
    <row r="1085" spans="1:7">
      <c r="A1085" s="662"/>
      <c r="D1085" s="583"/>
      <c r="E1085" s="583"/>
      <c r="F1085" s="583"/>
      <c r="G1085" s="583"/>
    </row>
    <row r="1086" spans="1:7">
      <c r="A1086" s="662"/>
      <c r="D1086" s="583"/>
      <c r="E1086" s="583"/>
      <c r="F1086" s="583"/>
      <c r="G1086" s="583"/>
    </row>
    <row r="1087" spans="1:7">
      <c r="A1087" s="662"/>
      <c r="D1087" s="583"/>
      <c r="E1087" s="583"/>
      <c r="F1087" s="583"/>
      <c r="G1087" s="583"/>
    </row>
    <row r="1088" spans="1:7">
      <c r="A1088" s="662"/>
      <c r="D1088" s="583"/>
      <c r="E1088" s="583"/>
      <c r="F1088" s="583"/>
      <c r="G1088" s="583"/>
    </row>
    <row r="1089" spans="1:7">
      <c r="A1089" s="662"/>
      <c r="D1089" s="583"/>
      <c r="E1089" s="583"/>
      <c r="F1089" s="583"/>
      <c r="G1089" s="583"/>
    </row>
    <row r="1090" spans="1:7">
      <c r="A1090" s="662"/>
      <c r="D1090" s="583"/>
      <c r="E1090" s="583"/>
      <c r="F1090" s="583"/>
      <c r="G1090" s="583"/>
    </row>
    <row r="1091" spans="1:7">
      <c r="A1091" s="662"/>
      <c r="D1091" s="583"/>
      <c r="E1091" s="583"/>
      <c r="F1091" s="583"/>
      <c r="G1091" s="583"/>
    </row>
    <row r="1092" spans="1:7">
      <c r="A1092" s="662"/>
      <c r="D1092" s="583"/>
      <c r="E1092" s="583"/>
      <c r="F1092" s="583"/>
      <c r="G1092" s="583"/>
    </row>
    <row r="1093" spans="1:7">
      <c r="A1093" s="662"/>
      <c r="D1093" s="583"/>
      <c r="E1093" s="583"/>
      <c r="F1093" s="583"/>
      <c r="G1093" s="583"/>
    </row>
    <row r="1094" spans="1:7">
      <c r="A1094" s="662"/>
      <c r="D1094" s="583"/>
      <c r="E1094" s="583"/>
      <c r="F1094" s="583"/>
      <c r="G1094" s="583"/>
    </row>
    <row r="1095" spans="1:7">
      <c r="A1095" s="662"/>
      <c r="D1095" s="583"/>
      <c r="E1095" s="583"/>
      <c r="F1095" s="583"/>
      <c r="G1095" s="583"/>
    </row>
    <row r="1096" spans="1:7">
      <c r="A1096" s="662"/>
      <c r="D1096" s="583"/>
      <c r="E1096" s="583"/>
      <c r="F1096" s="583"/>
      <c r="G1096" s="583"/>
    </row>
    <row r="1097" spans="1:7">
      <c r="A1097" s="662"/>
      <c r="D1097" s="583"/>
      <c r="E1097" s="583"/>
      <c r="F1097" s="583"/>
      <c r="G1097" s="583"/>
    </row>
    <row r="1098" spans="1:7">
      <c r="A1098" s="662"/>
      <c r="D1098" s="583"/>
      <c r="E1098" s="583"/>
      <c r="F1098" s="583"/>
      <c r="G1098" s="583"/>
    </row>
    <row r="1099" spans="1:7">
      <c r="A1099" s="662"/>
      <c r="D1099" s="583"/>
      <c r="E1099" s="583"/>
      <c r="F1099" s="583"/>
      <c r="G1099" s="583"/>
    </row>
    <row r="1100" spans="1:7">
      <c r="A1100" s="662"/>
      <c r="D1100" s="583"/>
      <c r="E1100" s="583"/>
      <c r="F1100" s="583"/>
      <c r="G1100" s="583"/>
    </row>
    <row r="1101" spans="1:7">
      <c r="A1101" s="662"/>
      <c r="D1101" s="583"/>
      <c r="E1101" s="583"/>
      <c r="F1101" s="583"/>
      <c r="G1101" s="583"/>
    </row>
    <row r="1102" spans="1:7">
      <c r="A1102" s="662"/>
      <c r="D1102" s="583"/>
      <c r="E1102" s="583"/>
      <c r="F1102" s="583"/>
      <c r="G1102" s="583"/>
    </row>
    <row r="1103" spans="1:7">
      <c r="A1103" s="662"/>
      <c r="D1103" s="583"/>
      <c r="E1103" s="583"/>
      <c r="F1103" s="583"/>
      <c r="G1103" s="583"/>
    </row>
    <row r="1104" spans="1:7">
      <c r="A1104" s="662"/>
      <c r="D1104" s="583"/>
      <c r="E1104" s="583"/>
      <c r="F1104" s="583"/>
      <c r="G1104" s="583"/>
    </row>
    <row r="1105" spans="1:7">
      <c r="A1105" s="662"/>
      <c r="D1105" s="583"/>
      <c r="E1105" s="583"/>
      <c r="F1105" s="583"/>
      <c r="G1105" s="583"/>
    </row>
    <row r="1106" spans="1:7">
      <c r="A1106" s="662"/>
      <c r="D1106" s="583"/>
      <c r="E1106" s="583"/>
      <c r="F1106" s="583"/>
      <c r="G1106" s="583"/>
    </row>
    <row r="1107" spans="1:7">
      <c r="A1107" s="662"/>
      <c r="D1107" s="583"/>
      <c r="E1107" s="583"/>
      <c r="F1107" s="583"/>
      <c r="G1107" s="583"/>
    </row>
    <row r="1108" spans="1:7">
      <c r="A1108" s="662"/>
      <c r="D1108" s="583"/>
      <c r="E1108" s="583"/>
      <c r="F1108" s="583"/>
      <c r="G1108" s="583"/>
    </row>
    <row r="1109" spans="1:7">
      <c r="A1109" s="662"/>
      <c r="D1109" s="583"/>
      <c r="E1109" s="583"/>
      <c r="F1109" s="583"/>
      <c r="G1109" s="583"/>
    </row>
    <row r="1110" spans="1:7">
      <c r="A1110" s="662"/>
      <c r="D1110" s="583"/>
      <c r="E1110" s="583"/>
      <c r="F1110" s="583"/>
      <c r="G1110" s="583"/>
    </row>
    <row r="1111" spans="1:7">
      <c r="A1111" s="662"/>
      <c r="D1111" s="583"/>
      <c r="E1111" s="583"/>
      <c r="F1111" s="583"/>
      <c r="G1111" s="583"/>
    </row>
    <row r="1112" spans="1:7">
      <c r="A1112" s="662"/>
      <c r="D1112" s="583"/>
      <c r="E1112" s="583"/>
      <c r="F1112" s="583"/>
      <c r="G1112" s="583"/>
    </row>
    <row r="1113" spans="1:7">
      <c r="A1113" s="662"/>
      <c r="D1113" s="583"/>
      <c r="E1113" s="583"/>
      <c r="F1113" s="583"/>
      <c r="G1113" s="583"/>
    </row>
    <row r="1114" spans="1:7">
      <c r="A1114" s="662"/>
      <c r="D1114" s="583"/>
      <c r="E1114" s="583"/>
      <c r="F1114" s="583"/>
      <c r="G1114" s="583"/>
    </row>
    <row r="1115" spans="1:7">
      <c r="A1115" s="662"/>
      <c r="D1115" s="583"/>
      <c r="E1115" s="583"/>
      <c r="F1115" s="583"/>
      <c r="G1115" s="583"/>
    </row>
    <row r="1116" spans="1:7">
      <c r="A1116" s="662"/>
      <c r="D1116" s="583"/>
      <c r="E1116" s="583"/>
      <c r="F1116" s="583"/>
      <c r="G1116" s="583"/>
    </row>
    <row r="1117" spans="1:7">
      <c r="A1117" s="662"/>
      <c r="D1117" s="583"/>
      <c r="E1117" s="583"/>
      <c r="F1117" s="583"/>
      <c r="G1117" s="583"/>
    </row>
    <row r="1118" spans="1:7">
      <c r="A1118" s="662"/>
      <c r="D1118" s="583"/>
      <c r="E1118" s="583"/>
      <c r="F1118" s="583"/>
      <c r="G1118" s="583"/>
    </row>
    <row r="1119" spans="1:7">
      <c r="A1119" s="662"/>
      <c r="D1119" s="583"/>
      <c r="E1119" s="583"/>
      <c r="F1119" s="583"/>
      <c r="G1119" s="583"/>
    </row>
    <row r="1120" spans="1:7">
      <c r="A1120" s="662"/>
      <c r="D1120" s="583"/>
      <c r="E1120" s="583"/>
      <c r="F1120" s="583"/>
      <c r="G1120" s="583"/>
    </row>
    <row r="1121" spans="1:7">
      <c r="A1121" s="662"/>
      <c r="D1121" s="583"/>
      <c r="E1121" s="583"/>
      <c r="F1121" s="583"/>
      <c r="G1121" s="583"/>
    </row>
    <row r="1122" spans="1:7">
      <c r="A1122" s="662"/>
      <c r="D1122" s="583"/>
      <c r="E1122" s="583"/>
      <c r="F1122" s="583"/>
      <c r="G1122" s="583"/>
    </row>
    <row r="1123" spans="1:7">
      <c r="A1123" s="662"/>
      <c r="D1123" s="583"/>
      <c r="E1123" s="583"/>
      <c r="F1123" s="583"/>
      <c r="G1123" s="583"/>
    </row>
    <row r="1124" spans="1:7">
      <c r="A1124" s="662"/>
      <c r="D1124" s="583"/>
      <c r="E1124" s="583"/>
      <c r="F1124" s="583"/>
      <c r="G1124" s="583"/>
    </row>
    <row r="1125" spans="1:7">
      <c r="A1125" s="662"/>
      <c r="D1125" s="583"/>
      <c r="E1125" s="583"/>
      <c r="F1125" s="583"/>
      <c r="G1125" s="583"/>
    </row>
    <row r="1126" spans="1:7">
      <c r="A1126" s="662"/>
      <c r="D1126" s="583"/>
      <c r="E1126" s="583"/>
      <c r="F1126" s="583"/>
      <c r="G1126" s="583"/>
    </row>
    <row r="1127" spans="1:7">
      <c r="A1127" s="662"/>
      <c r="D1127" s="583"/>
      <c r="E1127" s="583"/>
      <c r="F1127" s="583"/>
      <c r="G1127" s="583"/>
    </row>
    <row r="1128" spans="1:7">
      <c r="A1128" s="662"/>
      <c r="D1128" s="583"/>
      <c r="E1128" s="583"/>
      <c r="F1128" s="583"/>
      <c r="G1128" s="583"/>
    </row>
    <row r="1129" spans="1:7">
      <c r="A1129" s="662"/>
      <c r="D1129" s="583"/>
      <c r="E1129" s="583"/>
      <c r="F1129" s="583"/>
      <c r="G1129" s="583"/>
    </row>
    <row r="1130" spans="1:7">
      <c r="A1130" s="662"/>
      <c r="D1130" s="583"/>
      <c r="E1130" s="583"/>
      <c r="F1130" s="583"/>
      <c r="G1130" s="583"/>
    </row>
    <row r="1131" spans="1:7">
      <c r="A1131" s="662"/>
      <c r="D1131" s="583"/>
      <c r="E1131" s="583"/>
      <c r="F1131" s="583"/>
      <c r="G1131" s="583"/>
    </row>
    <row r="1132" spans="1:7">
      <c r="A1132" s="662"/>
      <c r="D1132" s="583"/>
      <c r="E1132" s="583"/>
      <c r="F1132" s="583"/>
      <c r="G1132" s="583"/>
    </row>
    <row r="1133" spans="1:7">
      <c r="A1133" s="662"/>
      <c r="D1133" s="583"/>
      <c r="E1133" s="583"/>
      <c r="F1133" s="583"/>
      <c r="G1133" s="583"/>
    </row>
    <row r="1134" spans="1:7">
      <c r="A1134" s="662"/>
      <c r="D1134" s="583"/>
      <c r="E1134" s="583"/>
      <c r="F1134" s="583"/>
      <c r="G1134" s="583"/>
    </row>
    <row r="1135" spans="1:7">
      <c r="A1135" s="662"/>
      <c r="D1135" s="583"/>
      <c r="E1135" s="583"/>
      <c r="F1135" s="583"/>
      <c r="G1135" s="583"/>
    </row>
    <row r="1136" spans="1:7">
      <c r="A1136" s="662"/>
      <c r="D1136" s="583"/>
      <c r="E1136" s="583"/>
      <c r="F1136" s="583"/>
      <c r="G1136" s="583"/>
    </row>
    <row r="1137" spans="1:7">
      <c r="A1137" s="662"/>
      <c r="D1137" s="583"/>
      <c r="E1137" s="583"/>
      <c r="F1137" s="583"/>
      <c r="G1137" s="583"/>
    </row>
    <row r="1138" spans="1:7">
      <c r="A1138" s="662"/>
      <c r="D1138" s="583"/>
      <c r="E1138" s="583"/>
      <c r="F1138" s="583"/>
      <c r="G1138" s="583"/>
    </row>
    <row r="1139" spans="1:7">
      <c r="A1139" s="662"/>
      <c r="D1139" s="583"/>
      <c r="E1139" s="583"/>
      <c r="F1139" s="583"/>
      <c r="G1139" s="583"/>
    </row>
    <row r="1140" spans="1:7">
      <c r="A1140" s="662"/>
      <c r="D1140" s="583"/>
      <c r="E1140" s="583"/>
      <c r="F1140" s="583"/>
      <c r="G1140" s="583"/>
    </row>
    <row r="1141" spans="1:7">
      <c r="A1141" s="662"/>
      <c r="D1141" s="583"/>
      <c r="E1141" s="583"/>
      <c r="F1141" s="583"/>
      <c r="G1141" s="583"/>
    </row>
    <row r="1142" spans="1:7">
      <c r="A1142" s="662"/>
      <c r="D1142" s="583"/>
      <c r="E1142" s="583"/>
      <c r="F1142" s="583"/>
      <c r="G1142" s="583"/>
    </row>
    <row r="1143" spans="1:7">
      <c r="A1143" s="662"/>
      <c r="D1143" s="583"/>
      <c r="E1143" s="583"/>
      <c r="F1143" s="583"/>
      <c r="G1143" s="583"/>
    </row>
    <row r="1144" spans="1:7">
      <c r="A1144" s="662"/>
      <c r="D1144" s="583"/>
      <c r="E1144" s="583"/>
      <c r="F1144" s="583"/>
      <c r="G1144" s="583"/>
    </row>
    <row r="1145" spans="1:7">
      <c r="A1145" s="662"/>
      <c r="D1145" s="583"/>
      <c r="E1145" s="583"/>
      <c r="F1145" s="583"/>
      <c r="G1145" s="583"/>
    </row>
    <row r="1146" spans="1:7">
      <c r="A1146" s="662"/>
      <c r="D1146" s="583"/>
      <c r="E1146" s="583"/>
      <c r="F1146" s="583"/>
      <c r="G1146" s="583"/>
    </row>
    <row r="1147" spans="1:7">
      <c r="A1147" s="662"/>
      <c r="D1147" s="583"/>
      <c r="E1147" s="583"/>
      <c r="F1147" s="583"/>
      <c r="G1147" s="583"/>
    </row>
    <row r="1148" spans="1:7">
      <c r="A1148" s="662"/>
      <c r="D1148" s="583"/>
      <c r="E1148" s="583"/>
      <c r="F1148" s="583"/>
      <c r="G1148" s="583"/>
    </row>
    <row r="1149" spans="1:7">
      <c r="A1149" s="662"/>
      <c r="D1149" s="583"/>
      <c r="E1149" s="583"/>
      <c r="F1149" s="583"/>
      <c r="G1149" s="583"/>
    </row>
    <row r="1150" spans="1:7">
      <c r="A1150" s="662"/>
      <c r="D1150" s="583"/>
      <c r="E1150" s="583"/>
      <c r="F1150" s="583"/>
      <c r="G1150" s="583"/>
    </row>
    <row r="1151" spans="1:7">
      <c r="A1151" s="662"/>
      <c r="D1151" s="583"/>
      <c r="E1151" s="583"/>
      <c r="F1151" s="583"/>
      <c r="G1151" s="583"/>
    </row>
    <row r="1152" spans="1:7">
      <c r="A1152" s="662"/>
      <c r="D1152" s="583"/>
      <c r="E1152" s="583"/>
      <c r="F1152" s="583"/>
      <c r="G1152" s="583"/>
    </row>
    <row r="1153" spans="1:7">
      <c r="A1153" s="662"/>
      <c r="D1153" s="583"/>
      <c r="E1153" s="583"/>
      <c r="F1153" s="583"/>
      <c r="G1153" s="583"/>
    </row>
    <row r="1154" spans="1:7">
      <c r="A1154" s="662"/>
      <c r="D1154" s="583"/>
      <c r="E1154" s="583"/>
      <c r="F1154" s="583"/>
      <c r="G1154" s="583"/>
    </row>
    <row r="1155" spans="1:7">
      <c r="A1155" s="662"/>
      <c r="D1155" s="583"/>
      <c r="E1155" s="583"/>
      <c r="F1155" s="583"/>
      <c r="G1155" s="583"/>
    </row>
    <row r="1156" spans="1:7">
      <c r="A1156" s="662"/>
      <c r="D1156" s="583"/>
      <c r="E1156" s="583"/>
      <c r="F1156" s="583"/>
      <c r="G1156" s="583"/>
    </row>
    <row r="1157" spans="1:7">
      <c r="A1157" s="662"/>
      <c r="D1157" s="583"/>
      <c r="E1157" s="583"/>
      <c r="F1157" s="583"/>
      <c r="G1157" s="583"/>
    </row>
    <row r="1158" spans="1:7">
      <c r="A1158" s="662"/>
      <c r="D1158" s="583"/>
      <c r="E1158" s="583"/>
      <c r="F1158" s="583"/>
      <c r="G1158" s="583"/>
    </row>
    <row r="1159" spans="1:7">
      <c r="A1159" s="662"/>
      <c r="D1159" s="583"/>
      <c r="E1159" s="583"/>
      <c r="F1159" s="583"/>
      <c r="G1159" s="583"/>
    </row>
    <row r="1160" spans="1:7">
      <c r="A1160" s="662"/>
      <c r="D1160" s="583"/>
      <c r="E1160" s="583"/>
      <c r="F1160" s="583"/>
      <c r="G1160" s="583"/>
    </row>
    <row r="1161" spans="1:7">
      <c r="A1161" s="662"/>
      <c r="D1161" s="583"/>
      <c r="E1161" s="583"/>
      <c r="F1161" s="583"/>
      <c r="G1161" s="583"/>
    </row>
    <row r="1162" spans="1:7">
      <c r="A1162" s="662"/>
      <c r="D1162" s="583"/>
      <c r="E1162" s="583"/>
      <c r="F1162" s="583"/>
      <c r="G1162" s="583"/>
    </row>
    <row r="1163" spans="1:7">
      <c r="A1163" s="662"/>
      <c r="D1163" s="583"/>
      <c r="E1163" s="583"/>
      <c r="F1163" s="583"/>
      <c r="G1163" s="583"/>
    </row>
    <row r="1164" spans="1:7">
      <c r="A1164" s="662"/>
      <c r="D1164" s="583"/>
      <c r="E1164" s="583"/>
      <c r="F1164" s="583"/>
      <c r="G1164" s="583"/>
    </row>
    <row r="1165" spans="1:7">
      <c r="A1165" s="662"/>
      <c r="D1165" s="583"/>
      <c r="E1165" s="583"/>
      <c r="F1165" s="583"/>
      <c r="G1165" s="583"/>
    </row>
    <row r="1166" spans="1:7">
      <c r="A1166" s="662"/>
      <c r="D1166" s="583"/>
      <c r="E1166" s="583"/>
      <c r="F1166" s="583"/>
      <c r="G1166" s="583"/>
    </row>
    <row r="1167" spans="1:7">
      <c r="A1167" s="662"/>
      <c r="D1167" s="583"/>
      <c r="E1167" s="583"/>
      <c r="F1167" s="583"/>
      <c r="G1167" s="583"/>
    </row>
    <row r="1168" spans="1:7">
      <c r="A1168" s="662"/>
      <c r="D1168" s="583"/>
      <c r="E1168" s="583"/>
      <c r="F1168" s="583"/>
      <c r="G1168" s="583"/>
    </row>
    <row r="1169" spans="1:7">
      <c r="A1169" s="662"/>
      <c r="D1169" s="583"/>
      <c r="E1169" s="583"/>
      <c r="F1169" s="583"/>
      <c r="G1169" s="583"/>
    </row>
    <row r="1170" spans="1:7">
      <c r="A1170" s="662"/>
      <c r="D1170" s="583"/>
      <c r="E1170" s="583"/>
      <c r="F1170" s="583"/>
      <c r="G1170" s="583"/>
    </row>
    <row r="1171" spans="1:7">
      <c r="A1171" s="662"/>
      <c r="D1171" s="583"/>
      <c r="E1171" s="583"/>
      <c r="F1171" s="583"/>
      <c r="G1171" s="583"/>
    </row>
    <row r="1172" spans="1:7">
      <c r="A1172" s="662"/>
      <c r="D1172" s="583"/>
      <c r="E1172" s="583"/>
      <c r="F1172" s="583"/>
      <c r="G1172" s="583"/>
    </row>
    <row r="1173" spans="1:7">
      <c r="A1173" s="662"/>
      <c r="D1173" s="583"/>
      <c r="E1173" s="583"/>
      <c r="F1173" s="583"/>
      <c r="G1173" s="583"/>
    </row>
    <row r="1174" spans="1:7">
      <c r="A1174" s="662"/>
      <c r="D1174" s="583"/>
      <c r="E1174" s="583"/>
      <c r="F1174" s="583"/>
      <c r="G1174" s="583"/>
    </row>
    <row r="1175" spans="1:7">
      <c r="A1175" s="662"/>
      <c r="D1175" s="583"/>
      <c r="E1175" s="583"/>
      <c r="F1175" s="583"/>
      <c r="G1175" s="583"/>
    </row>
    <row r="1176" spans="1:7">
      <c r="A1176" s="662"/>
      <c r="D1176" s="583"/>
      <c r="E1176" s="583"/>
      <c r="F1176" s="583"/>
      <c r="G1176" s="583"/>
    </row>
    <row r="1177" spans="1:7">
      <c r="A1177" s="662"/>
      <c r="D1177" s="583"/>
      <c r="E1177" s="583"/>
      <c r="F1177" s="583"/>
      <c r="G1177" s="583"/>
    </row>
    <row r="1178" spans="1:7">
      <c r="A1178" s="662"/>
      <c r="D1178" s="583"/>
      <c r="E1178" s="583"/>
      <c r="F1178" s="583"/>
      <c r="G1178" s="583"/>
    </row>
    <row r="1179" spans="1:7">
      <c r="A1179" s="662"/>
      <c r="D1179" s="583"/>
      <c r="E1179" s="583"/>
      <c r="F1179" s="583"/>
      <c r="G1179" s="583"/>
    </row>
    <row r="1180" spans="1:7">
      <c r="A1180" s="662"/>
      <c r="D1180" s="583"/>
      <c r="E1180" s="583"/>
      <c r="F1180" s="583"/>
      <c r="G1180" s="583"/>
    </row>
    <row r="1181" spans="1:7">
      <c r="A1181" s="662"/>
      <c r="D1181" s="583"/>
      <c r="E1181" s="583"/>
      <c r="F1181" s="583"/>
      <c r="G1181" s="583"/>
    </row>
    <row r="1182" spans="1:7">
      <c r="A1182" s="662"/>
      <c r="D1182" s="583"/>
      <c r="E1182" s="583"/>
      <c r="F1182" s="583"/>
      <c r="G1182" s="583"/>
    </row>
    <row r="1183" spans="1:7">
      <c r="A1183" s="662"/>
      <c r="D1183" s="583"/>
      <c r="E1183" s="583"/>
      <c r="F1183" s="583"/>
      <c r="G1183" s="583"/>
    </row>
    <row r="1184" spans="1:7">
      <c r="A1184" s="662"/>
      <c r="D1184" s="583"/>
      <c r="E1184" s="583"/>
      <c r="F1184" s="583"/>
      <c r="G1184" s="583"/>
    </row>
    <row r="1185" spans="1:7">
      <c r="A1185" s="662"/>
      <c r="D1185" s="583"/>
      <c r="E1185" s="583"/>
      <c r="F1185" s="583"/>
      <c r="G1185" s="583"/>
    </row>
    <row r="1186" spans="1:7">
      <c r="A1186" s="662"/>
      <c r="D1186" s="583"/>
      <c r="E1186" s="583"/>
      <c r="F1186" s="583"/>
      <c r="G1186" s="583"/>
    </row>
    <row r="1187" spans="1:7">
      <c r="A1187" s="662"/>
      <c r="D1187" s="583"/>
      <c r="E1187" s="583"/>
      <c r="F1187" s="583"/>
      <c r="G1187" s="583"/>
    </row>
    <row r="1188" spans="1:7">
      <c r="A1188" s="662"/>
      <c r="D1188" s="583"/>
      <c r="E1188" s="583"/>
      <c r="F1188" s="583"/>
      <c r="G1188" s="583"/>
    </row>
    <row r="1189" spans="1:7">
      <c r="A1189" s="662"/>
      <c r="D1189" s="583"/>
      <c r="E1189" s="583"/>
      <c r="F1189" s="583"/>
      <c r="G1189" s="583"/>
    </row>
    <row r="1190" spans="1:7">
      <c r="A1190" s="662"/>
      <c r="D1190" s="583"/>
      <c r="E1190" s="583"/>
      <c r="F1190" s="583"/>
      <c r="G1190" s="583"/>
    </row>
    <row r="1191" spans="1:7">
      <c r="A1191" s="662"/>
      <c r="D1191" s="583"/>
      <c r="E1191" s="583"/>
      <c r="F1191" s="583"/>
      <c r="G1191" s="583"/>
    </row>
    <row r="1192" spans="1:7">
      <c r="A1192" s="662"/>
      <c r="D1192" s="583"/>
      <c r="E1192" s="583"/>
      <c r="F1192" s="583"/>
      <c r="G1192" s="583"/>
    </row>
    <row r="1193" spans="1:7">
      <c r="A1193" s="662"/>
      <c r="D1193" s="583"/>
      <c r="E1193" s="583"/>
      <c r="F1193" s="583"/>
      <c r="G1193" s="583"/>
    </row>
    <row r="1194" spans="1:7">
      <c r="A1194" s="662"/>
      <c r="D1194" s="583"/>
      <c r="E1194" s="583"/>
      <c r="F1194" s="583"/>
      <c r="G1194" s="583"/>
    </row>
    <row r="1195" spans="1:7">
      <c r="A1195" s="662"/>
      <c r="D1195" s="583"/>
      <c r="E1195" s="583"/>
      <c r="F1195" s="583"/>
      <c r="G1195" s="583"/>
    </row>
    <row r="1196" spans="1:7">
      <c r="A1196" s="662"/>
      <c r="D1196" s="583"/>
      <c r="E1196" s="583"/>
      <c r="F1196" s="583"/>
      <c r="G1196" s="583"/>
    </row>
    <row r="1197" spans="1:7">
      <c r="A1197" s="662"/>
      <c r="D1197" s="583"/>
      <c r="E1197" s="583"/>
      <c r="F1197" s="583"/>
      <c r="G1197" s="583"/>
    </row>
    <row r="1198" spans="1:7">
      <c r="A1198" s="662"/>
      <c r="D1198" s="583"/>
      <c r="E1198" s="583"/>
      <c r="F1198" s="583"/>
      <c r="G1198" s="583"/>
    </row>
    <row r="1199" spans="1:7">
      <c r="A1199" s="662"/>
      <c r="D1199" s="583"/>
      <c r="E1199" s="583"/>
      <c r="F1199" s="583"/>
      <c r="G1199" s="583"/>
    </row>
    <row r="1200" spans="1:7">
      <c r="A1200" s="662"/>
      <c r="D1200" s="583"/>
      <c r="E1200" s="583"/>
      <c r="F1200" s="583"/>
      <c r="G1200" s="583"/>
    </row>
    <row r="1201" spans="1:7">
      <c r="A1201" s="662"/>
      <c r="D1201" s="583"/>
      <c r="E1201" s="583"/>
      <c r="F1201" s="583"/>
      <c r="G1201" s="583"/>
    </row>
    <row r="1202" spans="1:7">
      <c r="A1202" s="662"/>
      <c r="D1202" s="583"/>
      <c r="E1202" s="583"/>
      <c r="F1202" s="583"/>
      <c r="G1202" s="583"/>
    </row>
    <row r="1203" spans="1:7">
      <c r="A1203" s="662"/>
      <c r="D1203" s="583"/>
      <c r="E1203" s="583"/>
      <c r="F1203" s="583"/>
      <c r="G1203" s="583"/>
    </row>
    <row r="1204" spans="1:7">
      <c r="A1204" s="662"/>
      <c r="D1204" s="583"/>
      <c r="E1204" s="583"/>
      <c r="F1204" s="583"/>
      <c r="G1204" s="583"/>
    </row>
    <row r="1205" spans="1:7">
      <c r="A1205" s="662"/>
      <c r="D1205" s="583"/>
      <c r="E1205" s="583"/>
      <c r="F1205" s="583"/>
      <c r="G1205" s="583"/>
    </row>
    <row r="1206" spans="1:7">
      <c r="A1206" s="662"/>
      <c r="D1206" s="583"/>
      <c r="E1206" s="583"/>
      <c r="F1206" s="583"/>
      <c r="G1206" s="583"/>
    </row>
    <row r="1207" spans="1:7">
      <c r="A1207" s="662"/>
      <c r="D1207" s="583"/>
      <c r="E1207" s="583"/>
      <c r="F1207" s="583"/>
      <c r="G1207" s="583"/>
    </row>
    <row r="1208" spans="1:7">
      <c r="A1208" s="662"/>
      <c r="D1208" s="583"/>
      <c r="E1208" s="583"/>
      <c r="F1208" s="583"/>
      <c r="G1208" s="583"/>
    </row>
    <row r="1209" spans="1:7">
      <c r="A1209" s="662"/>
      <c r="D1209" s="583"/>
      <c r="E1209" s="583"/>
      <c r="F1209" s="583"/>
      <c r="G1209" s="583"/>
    </row>
    <row r="1210" spans="1:7">
      <c r="A1210" s="662"/>
      <c r="D1210" s="583"/>
      <c r="E1210" s="583"/>
      <c r="F1210" s="583"/>
      <c r="G1210" s="583"/>
    </row>
    <row r="1211" spans="1:7">
      <c r="A1211" s="662"/>
      <c r="D1211" s="583"/>
      <c r="E1211" s="583"/>
      <c r="F1211" s="583"/>
      <c r="G1211" s="583"/>
    </row>
    <row r="1212" spans="1:7">
      <c r="A1212" s="662"/>
      <c r="D1212" s="583"/>
      <c r="E1212" s="583"/>
      <c r="F1212" s="583"/>
      <c r="G1212" s="583"/>
    </row>
    <row r="1213" spans="1:7">
      <c r="A1213" s="662"/>
      <c r="D1213" s="583"/>
      <c r="E1213" s="583"/>
      <c r="F1213" s="583"/>
      <c r="G1213" s="583"/>
    </row>
    <row r="1214" spans="1:7">
      <c r="A1214" s="662"/>
      <c r="D1214" s="583"/>
      <c r="E1214" s="583"/>
      <c r="F1214" s="583"/>
      <c r="G1214" s="583"/>
    </row>
    <row r="1215" spans="1:7">
      <c r="A1215" s="662"/>
      <c r="D1215" s="583"/>
      <c r="E1215" s="583"/>
      <c r="F1215" s="583"/>
      <c r="G1215" s="583"/>
    </row>
    <row r="1216" spans="1:7">
      <c r="A1216" s="662"/>
      <c r="D1216" s="583"/>
      <c r="E1216" s="583"/>
      <c r="F1216" s="583"/>
      <c r="G1216" s="583"/>
    </row>
    <row r="1217" spans="1:7">
      <c r="A1217" s="662"/>
      <c r="D1217" s="583"/>
      <c r="E1217" s="583"/>
      <c r="F1217" s="583"/>
      <c r="G1217" s="583"/>
    </row>
    <row r="1218" spans="1:7">
      <c r="A1218" s="662"/>
      <c r="D1218" s="583"/>
      <c r="E1218" s="583"/>
      <c r="F1218" s="583"/>
      <c r="G1218" s="583"/>
    </row>
    <row r="1219" spans="1:7">
      <c r="A1219" s="662"/>
      <c r="D1219" s="583"/>
      <c r="E1219" s="583"/>
      <c r="F1219" s="583"/>
      <c r="G1219" s="583"/>
    </row>
    <row r="1220" spans="1:7">
      <c r="A1220" s="662"/>
      <c r="D1220" s="583"/>
      <c r="E1220" s="583"/>
      <c r="F1220" s="583"/>
      <c r="G1220" s="583"/>
    </row>
    <row r="1221" spans="1:7">
      <c r="A1221" s="662"/>
      <c r="D1221" s="583"/>
      <c r="E1221" s="583"/>
      <c r="F1221" s="583"/>
      <c r="G1221" s="583"/>
    </row>
    <row r="1222" spans="1:7">
      <c r="A1222" s="662"/>
      <c r="D1222" s="583"/>
      <c r="E1222" s="583"/>
      <c r="F1222" s="583"/>
      <c r="G1222" s="583"/>
    </row>
    <row r="1223" spans="1:7">
      <c r="A1223" s="662"/>
      <c r="D1223" s="583"/>
      <c r="E1223" s="583"/>
      <c r="F1223" s="583"/>
      <c r="G1223" s="583"/>
    </row>
    <row r="1224" spans="1:7">
      <c r="A1224" s="662"/>
      <c r="D1224" s="583"/>
      <c r="E1224" s="583"/>
      <c r="F1224" s="583"/>
      <c r="G1224" s="583"/>
    </row>
    <row r="1225" spans="1:7">
      <c r="A1225" s="662"/>
      <c r="D1225" s="583"/>
      <c r="E1225" s="583"/>
      <c r="F1225" s="583"/>
      <c r="G1225" s="583"/>
    </row>
    <row r="1226" spans="1:7">
      <c r="A1226" s="662"/>
      <c r="D1226" s="583"/>
      <c r="E1226" s="583"/>
      <c r="F1226" s="583"/>
      <c r="G1226" s="583"/>
    </row>
    <row r="1227" spans="1:7">
      <c r="A1227" s="662"/>
      <c r="D1227" s="583"/>
      <c r="E1227" s="583"/>
      <c r="F1227" s="583"/>
      <c r="G1227" s="583"/>
    </row>
    <row r="1228" spans="1:7">
      <c r="A1228" s="662"/>
      <c r="D1228" s="583"/>
      <c r="E1228" s="583"/>
      <c r="F1228" s="583"/>
      <c r="G1228" s="583"/>
    </row>
    <row r="1229" spans="1:7">
      <c r="A1229" s="662"/>
      <c r="D1229" s="583"/>
      <c r="E1229" s="583"/>
      <c r="F1229" s="583"/>
      <c r="G1229" s="583"/>
    </row>
    <row r="1230" spans="1:7">
      <c r="A1230" s="662"/>
      <c r="D1230" s="583"/>
      <c r="E1230" s="583"/>
      <c r="F1230" s="583"/>
      <c r="G1230" s="583"/>
    </row>
    <row r="1231" spans="1:7">
      <c r="A1231" s="662"/>
      <c r="D1231" s="583"/>
      <c r="E1231" s="583"/>
      <c r="F1231" s="583"/>
      <c r="G1231" s="583"/>
    </row>
    <row r="1232" spans="1:7">
      <c r="A1232" s="662"/>
      <c r="D1232" s="583"/>
      <c r="E1232" s="583"/>
      <c r="F1232" s="583"/>
      <c r="G1232" s="583"/>
    </row>
    <row r="1233" spans="1:7">
      <c r="A1233" s="662"/>
      <c r="D1233" s="583"/>
      <c r="E1233" s="583"/>
      <c r="F1233" s="583"/>
      <c r="G1233" s="583"/>
    </row>
    <row r="1234" spans="1:7">
      <c r="A1234" s="662"/>
      <c r="D1234" s="583"/>
      <c r="E1234" s="583"/>
      <c r="F1234" s="583"/>
      <c r="G1234" s="583"/>
    </row>
    <row r="1235" spans="1:7">
      <c r="A1235" s="662"/>
      <c r="D1235" s="583"/>
      <c r="E1235" s="583"/>
      <c r="F1235" s="583"/>
      <c r="G1235" s="583"/>
    </row>
    <row r="1236" spans="1:7">
      <c r="A1236" s="662"/>
      <c r="D1236" s="583"/>
      <c r="E1236" s="583"/>
      <c r="F1236" s="583"/>
      <c r="G1236" s="583"/>
    </row>
    <row r="1237" spans="1:7">
      <c r="A1237" s="662"/>
      <c r="D1237" s="583"/>
      <c r="E1237" s="583"/>
      <c r="F1237" s="583"/>
      <c r="G1237" s="583"/>
    </row>
    <row r="1238" spans="1:7">
      <c r="A1238" s="662"/>
      <c r="D1238" s="583"/>
      <c r="E1238" s="583"/>
      <c r="F1238" s="583"/>
      <c r="G1238" s="583"/>
    </row>
    <row r="1239" spans="1:7">
      <c r="A1239" s="662"/>
      <c r="D1239" s="583"/>
      <c r="E1239" s="583"/>
      <c r="F1239" s="583"/>
      <c r="G1239" s="583"/>
    </row>
    <row r="1240" spans="1:7">
      <c r="A1240" s="662"/>
      <c r="D1240" s="583"/>
      <c r="E1240" s="583"/>
      <c r="F1240" s="583"/>
      <c r="G1240" s="583"/>
    </row>
    <row r="1241" spans="1:7">
      <c r="A1241" s="662"/>
      <c r="D1241" s="583"/>
      <c r="E1241" s="583"/>
      <c r="F1241" s="583"/>
      <c r="G1241" s="583"/>
    </row>
    <row r="1242" spans="1:7">
      <c r="A1242" s="662"/>
      <c r="D1242" s="583"/>
      <c r="E1242" s="583"/>
      <c r="F1242" s="583"/>
      <c r="G1242" s="583"/>
    </row>
    <row r="1243" spans="1:7">
      <c r="A1243" s="662"/>
      <c r="D1243" s="583"/>
      <c r="E1243" s="583"/>
      <c r="F1243" s="583"/>
      <c r="G1243" s="583"/>
    </row>
    <row r="1244" spans="1:7">
      <c r="A1244" s="662"/>
      <c r="D1244" s="583"/>
      <c r="E1244" s="583"/>
      <c r="F1244" s="583"/>
      <c r="G1244" s="583"/>
    </row>
    <row r="1245" spans="1:7">
      <c r="A1245" s="662"/>
      <c r="D1245" s="583"/>
      <c r="E1245" s="583"/>
      <c r="F1245" s="583"/>
      <c r="G1245" s="583"/>
    </row>
    <row r="1246" spans="1:7">
      <c r="A1246" s="662"/>
      <c r="D1246" s="583"/>
      <c r="E1246" s="583"/>
      <c r="F1246" s="583"/>
      <c r="G1246" s="583"/>
    </row>
    <row r="1247" spans="1:7">
      <c r="A1247" s="662"/>
      <c r="D1247" s="583"/>
      <c r="E1247" s="583"/>
      <c r="F1247" s="583"/>
      <c r="G1247" s="583"/>
    </row>
    <row r="1248" spans="1:7">
      <c r="A1248" s="662"/>
      <c r="D1248" s="583"/>
      <c r="E1248" s="583"/>
      <c r="F1248" s="583"/>
      <c r="G1248" s="583"/>
    </row>
    <row r="1249" spans="1:7">
      <c r="A1249" s="662"/>
      <c r="D1249" s="583"/>
      <c r="E1249" s="583"/>
      <c r="F1249" s="583"/>
      <c r="G1249" s="583"/>
    </row>
    <row r="1250" spans="1:7">
      <c r="A1250" s="662"/>
      <c r="D1250" s="583"/>
      <c r="E1250" s="583"/>
      <c r="F1250" s="583"/>
      <c r="G1250" s="583"/>
    </row>
    <row r="1251" spans="1:7">
      <c r="A1251" s="662"/>
      <c r="D1251" s="583"/>
      <c r="E1251" s="583"/>
      <c r="F1251" s="583"/>
      <c r="G1251" s="583"/>
    </row>
    <row r="1252" spans="1:7">
      <c r="A1252" s="662"/>
      <c r="D1252" s="583"/>
      <c r="E1252" s="583"/>
      <c r="F1252" s="583"/>
      <c r="G1252" s="583"/>
    </row>
    <row r="1253" spans="1:7">
      <c r="A1253" s="662"/>
      <c r="D1253" s="583"/>
      <c r="E1253" s="583"/>
      <c r="F1253" s="583"/>
      <c r="G1253" s="583"/>
    </row>
    <row r="1254" spans="1:7">
      <c r="A1254" s="662"/>
      <c r="D1254" s="583"/>
      <c r="E1254" s="583"/>
      <c r="F1254" s="583"/>
      <c r="G1254" s="583"/>
    </row>
    <row r="1255" spans="1:7">
      <c r="A1255" s="662"/>
      <c r="D1255" s="583"/>
      <c r="E1255" s="583"/>
      <c r="F1255" s="583"/>
      <c r="G1255" s="583"/>
    </row>
    <row r="1256" spans="1:7">
      <c r="A1256" s="662"/>
      <c r="D1256" s="583"/>
      <c r="E1256" s="583"/>
      <c r="F1256" s="583"/>
      <c r="G1256" s="583"/>
    </row>
    <row r="1257" spans="1:7">
      <c r="A1257" s="662"/>
      <c r="D1257" s="583"/>
      <c r="E1257" s="583"/>
      <c r="F1257" s="583"/>
      <c r="G1257" s="583"/>
    </row>
    <row r="1258" spans="1:7">
      <c r="A1258" s="662"/>
      <c r="D1258" s="583"/>
      <c r="E1258" s="583"/>
      <c r="F1258" s="583"/>
      <c r="G1258" s="583"/>
    </row>
    <row r="1259" spans="1:7">
      <c r="A1259" s="662"/>
      <c r="D1259" s="583"/>
      <c r="E1259" s="583"/>
      <c r="F1259" s="583"/>
      <c r="G1259" s="583"/>
    </row>
    <row r="1260" spans="1:7">
      <c r="A1260" s="662"/>
      <c r="D1260" s="583"/>
      <c r="E1260" s="583"/>
      <c r="F1260" s="583"/>
      <c r="G1260" s="583"/>
    </row>
    <row r="1261" spans="1:7">
      <c r="A1261" s="662"/>
      <c r="D1261" s="583"/>
      <c r="E1261" s="583"/>
      <c r="F1261" s="583"/>
      <c r="G1261" s="583"/>
    </row>
    <row r="1262" spans="1:7">
      <c r="A1262" s="662"/>
      <c r="D1262" s="583"/>
      <c r="E1262" s="583"/>
      <c r="F1262" s="583"/>
      <c r="G1262" s="583"/>
    </row>
    <row r="1263" spans="1:7">
      <c r="A1263" s="662"/>
      <c r="D1263" s="583"/>
      <c r="E1263" s="583"/>
      <c r="F1263" s="583"/>
      <c r="G1263" s="583"/>
    </row>
    <row r="1264" spans="1:7">
      <c r="A1264" s="662"/>
      <c r="D1264" s="583"/>
      <c r="E1264" s="583"/>
      <c r="F1264" s="583"/>
      <c r="G1264" s="583"/>
    </row>
    <row r="1265" spans="1:7">
      <c r="A1265" s="662"/>
      <c r="D1265" s="583"/>
      <c r="E1265" s="583"/>
      <c r="F1265" s="583"/>
      <c r="G1265" s="583"/>
    </row>
    <row r="1266" spans="1:7">
      <c r="A1266" s="662"/>
      <c r="D1266" s="583"/>
      <c r="E1266" s="583"/>
      <c r="F1266" s="583"/>
      <c r="G1266" s="583"/>
    </row>
    <row r="1267" spans="1:7">
      <c r="A1267" s="662"/>
      <c r="D1267" s="583"/>
      <c r="E1267" s="583"/>
      <c r="F1267" s="583"/>
      <c r="G1267" s="583"/>
    </row>
    <row r="1268" spans="1:7">
      <c r="A1268" s="662"/>
      <c r="D1268" s="583"/>
      <c r="E1268" s="583"/>
      <c r="F1268" s="583"/>
      <c r="G1268" s="583"/>
    </row>
    <row r="1269" spans="1:7">
      <c r="A1269" s="662"/>
      <c r="D1269" s="583"/>
      <c r="E1269" s="583"/>
      <c r="F1269" s="583"/>
      <c r="G1269" s="583"/>
    </row>
    <row r="1270" spans="1:7">
      <c r="A1270" s="662"/>
      <c r="D1270" s="583"/>
      <c r="E1270" s="583"/>
      <c r="F1270" s="583"/>
      <c r="G1270" s="583"/>
    </row>
    <row r="1271" spans="1:7">
      <c r="A1271" s="662"/>
      <c r="D1271" s="583"/>
      <c r="E1271" s="583"/>
      <c r="F1271" s="583"/>
      <c r="G1271" s="583"/>
    </row>
    <row r="1272" spans="1:7">
      <c r="A1272" s="662"/>
      <c r="D1272" s="583"/>
      <c r="E1272" s="583"/>
      <c r="F1272" s="583"/>
      <c r="G1272" s="583"/>
    </row>
    <row r="1273" spans="1:7">
      <c r="A1273" s="662"/>
      <c r="D1273" s="583"/>
      <c r="E1273" s="583"/>
      <c r="F1273" s="583"/>
      <c r="G1273" s="583"/>
    </row>
    <row r="1274" spans="1:7">
      <c r="A1274" s="662"/>
      <c r="D1274" s="583"/>
      <c r="E1274" s="583"/>
      <c r="F1274" s="583"/>
      <c r="G1274" s="583"/>
    </row>
    <row r="1275" spans="1:7">
      <c r="A1275" s="662"/>
      <c r="D1275" s="583"/>
      <c r="E1275" s="583"/>
      <c r="F1275" s="583"/>
      <c r="G1275" s="583"/>
    </row>
    <row r="1276" spans="1:7">
      <c r="A1276" s="662"/>
      <c r="D1276" s="583"/>
      <c r="E1276" s="583"/>
      <c r="F1276" s="583"/>
      <c r="G1276" s="583"/>
    </row>
    <row r="1277" spans="1:7">
      <c r="A1277" s="662"/>
      <c r="D1277" s="583"/>
      <c r="E1277" s="583"/>
      <c r="F1277" s="583"/>
      <c r="G1277" s="583"/>
    </row>
    <row r="1278" spans="1:7">
      <c r="A1278" s="662"/>
      <c r="D1278" s="583"/>
      <c r="E1278" s="583"/>
      <c r="F1278" s="583"/>
      <c r="G1278" s="583"/>
    </row>
    <row r="1279" spans="1:7">
      <c r="A1279" s="662"/>
      <c r="D1279" s="583"/>
      <c r="E1279" s="583"/>
      <c r="F1279" s="583"/>
      <c r="G1279" s="583"/>
    </row>
    <row r="1280" spans="1:7">
      <c r="A1280" s="662"/>
      <c r="D1280" s="583"/>
      <c r="E1280" s="583"/>
      <c r="F1280" s="583"/>
      <c r="G1280" s="583"/>
    </row>
    <row r="1281" spans="1:7">
      <c r="A1281" s="662"/>
      <c r="D1281" s="583"/>
      <c r="E1281" s="583"/>
      <c r="F1281" s="583"/>
      <c r="G1281" s="583"/>
    </row>
    <row r="1282" spans="1:7">
      <c r="A1282" s="662"/>
      <c r="D1282" s="583"/>
      <c r="E1282" s="583"/>
      <c r="F1282" s="583"/>
      <c r="G1282" s="583"/>
    </row>
    <row r="1283" spans="1:7">
      <c r="A1283" s="662"/>
      <c r="D1283" s="583"/>
      <c r="E1283" s="583"/>
      <c r="F1283" s="583"/>
      <c r="G1283" s="583"/>
    </row>
    <row r="1284" spans="1:7">
      <c r="A1284" s="662"/>
      <c r="D1284" s="583"/>
      <c r="E1284" s="583"/>
      <c r="F1284" s="583"/>
      <c r="G1284" s="583"/>
    </row>
    <row r="1285" spans="1:7">
      <c r="A1285" s="662"/>
      <c r="D1285" s="583"/>
      <c r="E1285" s="583"/>
      <c r="F1285" s="583"/>
      <c r="G1285" s="583"/>
    </row>
    <row r="1286" spans="1:7">
      <c r="A1286" s="662"/>
      <c r="D1286" s="583"/>
      <c r="E1286" s="583"/>
      <c r="F1286" s="583"/>
      <c r="G1286" s="583"/>
    </row>
    <row r="1287" spans="1:7">
      <c r="A1287" s="662"/>
      <c r="D1287" s="583"/>
      <c r="E1287" s="583"/>
      <c r="F1287" s="583"/>
      <c r="G1287" s="583"/>
    </row>
    <row r="1288" spans="1:7">
      <c r="A1288" s="662"/>
      <c r="D1288" s="583"/>
      <c r="E1288" s="583"/>
      <c r="F1288" s="583"/>
      <c r="G1288" s="583"/>
    </row>
    <row r="1289" spans="1:7">
      <c r="A1289" s="662"/>
      <c r="D1289" s="583"/>
      <c r="E1289" s="583"/>
      <c r="F1289" s="583"/>
      <c r="G1289" s="583"/>
    </row>
    <row r="1290" spans="1:7">
      <c r="A1290" s="662"/>
      <c r="D1290" s="583"/>
      <c r="E1290" s="583"/>
      <c r="F1290" s="583"/>
      <c r="G1290" s="583"/>
    </row>
    <row r="1291" spans="1:7">
      <c r="A1291" s="662"/>
      <c r="D1291" s="583"/>
      <c r="E1291" s="583"/>
      <c r="F1291" s="583"/>
      <c r="G1291" s="583"/>
    </row>
    <row r="1292" spans="1:7">
      <c r="A1292" s="662"/>
      <c r="D1292" s="583"/>
      <c r="E1292" s="583"/>
      <c r="F1292" s="583"/>
      <c r="G1292" s="583"/>
    </row>
    <row r="1293" spans="1:7">
      <c r="A1293" s="662"/>
      <c r="D1293" s="583"/>
      <c r="E1293" s="583"/>
      <c r="F1293" s="583"/>
      <c r="G1293" s="583"/>
    </row>
    <row r="1294" spans="1:7">
      <c r="A1294" s="662"/>
      <c r="D1294" s="583"/>
      <c r="E1294" s="583"/>
      <c r="F1294" s="583"/>
      <c r="G1294" s="583"/>
    </row>
    <row r="1295" spans="1:7">
      <c r="A1295" s="662"/>
      <c r="D1295" s="583"/>
      <c r="E1295" s="583"/>
      <c r="F1295" s="583"/>
      <c r="G1295" s="583"/>
    </row>
    <row r="1296" spans="1:7">
      <c r="A1296" s="662"/>
      <c r="D1296" s="583"/>
      <c r="E1296" s="583"/>
      <c r="F1296" s="583"/>
      <c r="G1296" s="583"/>
    </row>
    <row r="1297" spans="1:7">
      <c r="A1297" s="662"/>
      <c r="D1297" s="583"/>
      <c r="E1297" s="583"/>
      <c r="F1297" s="583"/>
      <c r="G1297" s="583"/>
    </row>
    <row r="1298" spans="1:7">
      <c r="A1298" s="662"/>
      <c r="D1298" s="583"/>
      <c r="E1298" s="583"/>
      <c r="F1298" s="583"/>
      <c r="G1298" s="583"/>
    </row>
    <row r="1299" spans="1:7">
      <c r="A1299" s="662"/>
      <c r="D1299" s="583"/>
      <c r="E1299" s="583"/>
      <c r="F1299" s="583"/>
      <c r="G1299" s="583"/>
    </row>
    <row r="1300" spans="1:7">
      <c r="A1300" s="662"/>
      <c r="D1300" s="583"/>
      <c r="E1300" s="583"/>
      <c r="F1300" s="583"/>
      <c r="G1300" s="583"/>
    </row>
    <row r="1301" spans="1:7">
      <c r="A1301" s="662"/>
      <c r="D1301" s="583"/>
      <c r="E1301" s="583"/>
      <c r="F1301" s="583"/>
      <c r="G1301" s="583"/>
    </row>
    <row r="1302" spans="1:7">
      <c r="A1302" s="662"/>
      <c r="D1302" s="583"/>
      <c r="E1302" s="583"/>
      <c r="F1302" s="583"/>
      <c r="G1302" s="583"/>
    </row>
    <row r="1303" spans="1:7">
      <c r="A1303" s="662"/>
      <c r="D1303" s="583"/>
      <c r="E1303" s="583"/>
      <c r="F1303" s="583"/>
      <c r="G1303" s="583"/>
    </row>
    <row r="1304" spans="1:7">
      <c r="A1304" s="662"/>
      <c r="D1304" s="583"/>
      <c r="E1304" s="583"/>
      <c r="F1304" s="583"/>
      <c r="G1304" s="583"/>
    </row>
    <row r="1305" spans="1:7">
      <c r="A1305" s="662"/>
      <c r="D1305" s="583"/>
      <c r="E1305" s="583"/>
      <c r="F1305" s="583"/>
      <c r="G1305" s="583"/>
    </row>
    <row r="1306" spans="1:7">
      <c r="A1306" s="662"/>
      <c r="D1306" s="583"/>
      <c r="E1306" s="583"/>
      <c r="F1306" s="583"/>
      <c r="G1306" s="583"/>
    </row>
    <row r="1307" spans="1:7">
      <c r="A1307" s="662"/>
      <c r="D1307" s="583"/>
      <c r="E1307" s="583"/>
      <c r="F1307" s="583"/>
      <c r="G1307" s="583"/>
    </row>
    <row r="1308" spans="1:7">
      <c r="A1308" s="662"/>
      <c r="D1308" s="583"/>
      <c r="E1308" s="583"/>
      <c r="F1308" s="583"/>
      <c r="G1308" s="583"/>
    </row>
    <row r="1309" spans="1:7">
      <c r="A1309" s="662"/>
      <c r="D1309" s="583"/>
      <c r="E1309" s="583"/>
      <c r="F1309" s="583"/>
      <c r="G1309" s="583"/>
    </row>
    <row r="1310" spans="1:7">
      <c r="A1310" s="662"/>
      <c r="D1310" s="583"/>
      <c r="E1310" s="583"/>
      <c r="F1310" s="583"/>
      <c r="G1310" s="583"/>
    </row>
    <row r="1311" spans="1:7">
      <c r="A1311" s="662"/>
      <c r="D1311" s="583"/>
      <c r="E1311" s="583"/>
      <c r="F1311" s="583"/>
      <c r="G1311" s="583"/>
    </row>
    <row r="1312" spans="1:7">
      <c r="A1312" s="662"/>
      <c r="D1312" s="583"/>
      <c r="E1312" s="583"/>
      <c r="F1312" s="583"/>
      <c r="G1312" s="583"/>
    </row>
    <row r="1313" spans="1:7">
      <c r="A1313" s="662"/>
      <c r="D1313" s="583"/>
      <c r="E1313" s="583"/>
      <c r="F1313" s="583"/>
      <c r="G1313" s="583"/>
    </row>
    <row r="1314" spans="1:7">
      <c r="A1314" s="662"/>
      <c r="D1314" s="583"/>
      <c r="E1314" s="583"/>
      <c r="F1314" s="583"/>
      <c r="G1314" s="583"/>
    </row>
    <row r="1315" spans="1:7">
      <c r="A1315" s="662"/>
      <c r="D1315" s="583"/>
      <c r="E1315" s="583"/>
      <c r="F1315" s="583"/>
      <c r="G1315" s="583"/>
    </row>
    <row r="1316" spans="1:7">
      <c r="A1316" s="662"/>
      <c r="D1316" s="583"/>
      <c r="E1316" s="583"/>
      <c r="F1316" s="583"/>
      <c r="G1316" s="583"/>
    </row>
    <row r="1317" spans="1:7">
      <c r="A1317" s="662"/>
      <c r="D1317" s="583"/>
      <c r="E1317" s="583"/>
      <c r="F1317" s="583"/>
      <c r="G1317" s="583"/>
    </row>
    <row r="1318" spans="1:7">
      <c r="A1318" s="662"/>
      <c r="D1318" s="583"/>
      <c r="E1318" s="583"/>
      <c r="F1318" s="583"/>
      <c r="G1318" s="583"/>
    </row>
    <row r="1319" spans="1:7">
      <c r="A1319" s="662"/>
      <c r="D1319" s="583"/>
      <c r="E1319" s="583"/>
      <c r="F1319" s="583"/>
      <c r="G1319" s="583"/>
    </row>
    <row r="1320" spans="1:7">
      <c r="A1320" s="662"/>
      <c r="D1320" s="583"/>
      <c r="E1320" s="583"/>
      <c r="F1320" s="583"/>
      <c r="G1320" s="583"/>
    </row>
    <row r="1321" spans="1:7">
      <c r="A1321" s="662"/>
      <c r="D1321" s="583"/>
      <c r="E1321" s="583"/>
      <c r="F1321" s="583"/>
      <c r="G1321" s="583"/>
    </row>
    <row r="1322" spans="1:7">
      <c r="A1322" s="662"/>
      <c r="D1322" s="583"/>
      <c r="E1322" s="583"/>
      <c r="F1322" s="583"/>
      <c r="G1322" s="583"/>
    </row>
    <row r="1323" spans="1:7">
      <c r="A1323" s="662"/>
      <c r="D1323" s="583"/>
      <c r="E1323" s="583"/>
      <c r="F1323" s="583"/>
      <c r="G1323" s="583"/>
    </row>
    <row r="1324" spans="1:7">
      <c r="A1324" s="662"/>
      <c r="D1324" s="583"/>
      <c r="E1324" s="583"/>
      <c r="F1324" s="583"/>
      <c r="G1324" s="583"/>
    </row>
    <row r="1325" spans="1:7">
      <c r="A1325" s="662"/>
      <c r="D1325" s="583"/>
      <c r="E1325" s="583"/>
      <c r="F1325" s="583"/>
      <c r="G1325" s="583"/>
    </row>
    <row r="1326" spans="1:7">
      <c r="A1326" s="662"/>
      <c r="D1326" s="583"/>
      <c r="E1326" s="583"/>
      <c r="F1326" s="583"/>
      <c r="G1326" s="583"/>
    </row>
    <row r="1327" spans="1:7">
      <c r="A1327" s="662"/>
      <c r="D1327" s="583"/>
      <c r="E1327" s="583"/>
      <c r="F1327" s="583"/>
      <c r="G1327" s="583"/>
    </row>
    <row r="1328" spans="1:7">
      <c r="A1328" s="662"/>
      <c r="D1328" s="583"/>
      <c r="E1328" s="583"/>
      <c r="F1328" s="583"/>
      <c r="G1328" s="583"/>
    </row>
    <row r="1329" spans="1:7">
      <c r="A1329" s="662"/>
      <c r="D1329" s="583"/>
      <c r="E1329" s="583"/>
      <c r="F1329" s="583"/>
      <c r="G1329" s="583"/>
    </row>
    <row r="1330" spans="1:7">
      <c r="A1330" s="662"/>
      <c r="D1330" s="583"/>
      <c r="E1330" s="583"/>
      <c r="F1330" s="583"/>
      <c r="G1330" s="583"/>
    </row>
    <row r="1331" spans="1:7">
      <c r="A1331" s="662"/>
      <c r="D1331" s="583"/>
      <c r="E1331" s="583"/>
      <c r="F1331" s="583"/>
      <c r="G1331" s="583"/>
    </row>
    <row r="1332" spans="1:7">
      <c r="A1332" s="662"/>
      <c r="D1332" s="583"/>
      <c r="E1332" s="583"/>
      <c r="F1332" s="583"/>
      <c r="G1332" s="583"/>
    </row>
    <row r="1333" spans="1:7">
      <c r="A1333" s="662"/>
      <c r="D1333" s="583"/>
      <c r="E1333" s="583"/>
      <c r="F1333" s="583"/>
      <c r="G1333" s="583"/>
    </row>
    <row r="1334" spans="1:7">
      <c r="A1334" s="662"/>
      <c r="D1334" s="583"/>
      <c r="E1334" s="583"/>
      <c r="F1334" s="583"/>
      <c r="G1334" s="583"/>
    </row>
    <row r="1335" spans="1:7">
      <c r="A1335" s="662"/>
      <c r="D1335" s="583"/>
      <c r="E1335" s="583"/>
      <c r="F1335" s="583"/>
      <c r="G1335" s="583"/>
    </row>
    <row r="1336" spans="1:7">
      <c r="A1336" s="662"/>
      <c r="D1336" s="583"/>
      <c r="E1336" s="583"/>
      <c r="F1336" s="583"/>
      <c r="G1336" s="583"/>
    </row>
    <row r="1337" spans="1:7">
      <c r="A1337" s="662"/>
      <c r="D1337" s="583"/>
      <c r="E1337" s="583"/>
      <c r="F1337" s="583"/>
      <c r="G1337" s="583"/>
    </row>
    <row r="1338" spans="1:7">
      <c r="A1338" s="662"/>
      <c r="D1338" s="583"/>
      <c r="E1338" s="583"/>
      <c r="F1338" s="583"/>
      <c r="G1338" s="583"/>
    </row>
    <row r="1339" spans="1:7">
      <c r="A1339" s="662"/>
      <c r="D1339" s="583"/>
      <c r="E1339" s="583"/>
      <c r="F1339" s="583"/>
      <c r="G1339" s="583"/>
    </row>
    <row r="1340" spans="1:7">
      <c r="A1340" s="662"/>
      <c r="D1340" s="583"/>
      <c r="E1340" s="583"/>
      <c r="F1340" s="583"/>
      <c r="G1340" s="583"/>
    </row>
    <row r="1341" spans="1:7">
      <c r="A1341" s="662"/>
      <c r="D1341" s="583"/>
      <c r="E1341" s="583"/>
      <c r="F1341" s="583"/>
      <c r="G1341" s="583"/>
    </row>
    <row r="1342" spans="1:7">
      <c r="A1342" s="662"/>
      <c r="D1342" s="583"/>
      <c r="E1342" s="583"/>
      <c r="F1342" s="583"/>
      <c r="G1342" s="583"/>
    </row>
    <row r="1343" spans="1:7">
      <c r="A1343" s="662"/>
      <c r="D1343" s="583"/>
      <c r="E1343" s="583"/>
      <c r="F1343" s="583"/>
      <c r="G1343" s="583"/>
    </row>
    <row r="1344" spans="1:7">
      <c r="A1344" s="662"/>
      <c r="D1344" s="583"/>
      <c r="E1344" s="583"/>
      <c r="F1344" s="583"/>
      <c r="G1344" s="583"/>
    </row>
    <row r="1345" spans="1:7">
      <c r="A1345" s="662"/>
      <c r="D1345" s="583"/>
      <c r="E1345" s="583"/>
      <c r="F1345" s="583"/>
      <c r="G1345" s="583"/>
    </row>
    <row r="1346" spans="1:7">
      <c r="A1346" s="662"/>
      <c r="D1346" s="583"/>
      <c r="E1346" s="583"/>
      <c r="F1346" s="583"/>
      <c r="G1346" s="583"/>
    </row>
    <row r="1347" spans="1:7">
      <c r="A1347" s="662"/>
      <c r="D1347" s="583"/>
      <c r="E1347" s="583"/>
      <c r="F1347" s="583"/>
      <c r="G1347" s="583"/>
    </row>
    <row r="1348" spans="1:7">
      <c r="A1348" s="662"/>
      <c r="D1348" s="583"/>
      <c r="E1348" s="583"/>
      <c r="F1348" s="583"/>
      <c r="G1348" s="583"/>
    </row>
    <row r="1349" spans="1:7">
      <c r="A1349" s="662"/>
      <c r="D1349" s="583"/>
      <c r="E1349" s="583"/>
      <c r="F1349" s="583"/>
      <c r="G1349" s="583"/>
    </row>
    <row r="1350" spans="1:7">
      <c r="A1350" s="662"/>
      <c r="D1350" s="583"/>
      <c r="E1350" s="583"/>
      <c r="F1350" s="583"/>
      <c r="G1350" s="583"/>
    </row>
    <row r="1351" spans="1:7">
      <c r="A1351" s="662"/>
      <c r="D1351" s="583"/>
      <c r="E1351" s="583"/>
      <c r="F1351" s="583"/>
      <c r="G1351" s="583"/>
    </row>
    <row r="1352" spans="1:7">
      <c r="A1352" s="662"/>
      <c r="D1352" s="583"/>
      <c r="E1352" s="583"/>
      <c r="F1352" s="583"/>
      <c r="G1352" s="583"/>
    </row>
    <row r="1353" spans="1:7">
      <c r="A1353" s="662"/>
      <c r="D1353" s="583"/>
      <c r="E1353" s="583"/>
      <c r="F1353" s="583"/>
      <c r="G1353" s="583"/>
    </row>
    <row r="1354" spans="1:7">
      <c r="A1354" s="662"/>
      <c r="D1354" s="583"/>
      <c r="E1354" s="583"/>
      <c r="F1354" s="583"/>
      <c r="G1354" s="583"/>
    </row>
    <row r="1355" spans="1:7">
      <c r="A1355" s="662"/>
      <c r="D1355" s="583"/>
      <c r="E1355" s="583"/>
      <c r="F1355" s="583"/>
      <c r="G1355" s="583"/>
    </row>
    <row r="1356" spans="1:7">
      <c r="A1356" s="662"/>
      <c r="D1356" s="583"/>
      <c r="E1356" s="583"/>
      <c r="F1356" s="583"/>
      <c r="G1356" s="583"/>
    </row>
    <row r="1357" spans="1:7">
      <c r="A1357" s="662"/>
      <c r="D1357" s="583"/>
      <c r="E1357" s="583"/>
      <c r="F1357" s="583"/>
      <c r="G1357" s="583"/>
    </row>
    <row r="1358" spans="1:7">
      <c r="A1358" s="662"/>
      <c r="D1358" s="583"/>
      <c r="E1358" s="583"/>
      <c r="F1358" s="583"/>
      <c r="G1358" s="583"/>
    </row>
    <row r="1359" spans="1:7">
      <c r="A1359" s="662"/>
      <c r="D1359" s="583"/>
      <c r="E1359" s="583"/>
      <c r="F1359" s="583"/>
      <c r="G1359" s="583"/>
    </row>
    <row r="1360" spans="1:7">
      <c r="A1360" s="662"/>
      <c r="D1360" s="583"/>
      <c r="E1360" s="583"/>
      <c r="F1360" s="583"/>
      <c r="G1360" s="583"/>
    </row>
    <row r="1361" spans="1:7">
      <c r="A1361" s="662"/>
      <c r="D1361" s="583"/>
      <c r="E1361" s="583"/>
      <c r="F1361" s="583"/>
      <c r="G1361" s="583"/>
    </row>
    <row r="1362" spans="1:7">
      <c r="A1362" s="662"/>
      <c r="D1362" s="583"/>
      <c r="E1362" s="583"/>
      <c r="F1362" s="583"/>
      <c r="G1362" s="583"/>
    </row>
    <row r="1363" spans="1:7">
      <c r="A1363" s="662"/>
      <c r="D1363" s="583"/>
      <c r="E1363" s="583"/>
      <c r="F1363" s="583"/>
      <c r="G1363" s="583"/>
    </row>
    <row r="1364" spans="1:7">
      <c r="A1364" s="662"/>
      <c r="D1364" s="583"/>
      <c r="E1364" s="583"/>
      <c r="F1364" s="583"/>
      <c r="G1364" s="583"/>
    </row>
    <row r="1365" spans="1:7">
      <c r="A1365" s="662"/>
      <c r="D1365" s="583"/>
      <c r="E1365" s="583"/>
      <c r="F1365" s="583"/>
      <c r="G1365" s="583"/>
    </row>
    <row r="1366" spans="1:7">
      <c r="A1366" s="662"/>
      <c r="D1366" s="583"/>
      <c r="E1366" s="583"/>
      <c r="F1366" s="583"/>
      <c r="G1366" s="583"/>
    </row>
    <row r="1367" spans="1:7">
      <c r="A1367" s="662"/>
      <c r="D1367" s="583"/>
      <c r="E1367" s="583"/>
      <c r="F1367" s="583"/>
      <c r="G1367" s="583"/>
    </row>
    <row r="1368" spans="1:7">
      <c r="A1368" s="662"/>
      <c r="D1368" s="583"/>
      <c r="E1368" s="583"/>
      <c r="F1368" s="583"/>
      <c r="G1368" s="583"/>
    </row>
    <row r="1369" spans="1:7">
      <c r="A1369" s="662"/>
      <c r="D1369" s="583"/>
      <c r="E1369" s="583"/>
      <c r="F1369" s="583"/>
      <c r="G1369" s="583"/>
    </row>
    <row r="1370" spans="1:7">
      <c r="A1370" s="662"/>
      <c r="D1370" s="583"/>
      <c r="E1370" s="583"/>
      <c r="F1370" s="583"/>
      <c r="G1370" s="583"/>
    </row>
    <row r="1371" spans="1:7">
      <c r="A1371" s="662"/>
      <c r="D1371" s="583"/>
      <c r="E1371" s="583"/>
      <c r="F1371" s="583"/>
      <c r="G1371" s="583"/>
    </row>
    <row r="1372" spans="1:7">
      <c r="A1372" s="662"/>
      <c r="D1372" s="583"/>
      <c r="E1372" s="583"/>
      <c r="F1372" s="583"/>
      <c r="G1372" s="583"/>
    </row>
    <row r="1373" spans="1:7">
      <c r="A1373" s="662"/>
      <c r="D1373" s="583"/>
      <c r="E1373" s="583"/>
      <c r="F1373" s="583"/>
      <c r="G1373" s="583"/>
    </row>
    <row r="1374" spans="1:7">
      <c r="A1374" s="662"/>
      <c r="D1374" s="583"/>
      <c r="E1374" s="583"/>
      <c r="F1374" s="583"/>
      <c r="G1374" s="583"/>
    </row>
    <row r="1375" spans="1:7">
      <c r="A1375" s="662"/>
      <c r="D1375" s="583"/>
      <c r="E1375" s="583"/>
      <c r="F1375" s="583"/>
      <c r="G1375" s="583"/>
    </row>
    <row r="1376" spans="1:7">
      <c r="A1376" s="662"/>
      <c r="D1376" s="583"/>
      <c r="E1376" s="583"/>
      <c r="F1376" s="583"/>
      <c r="G1376" s="583"/>
    </row>
    <row r="1377" spans="1:7">
      <c r="A1377" s="662"/>
      <c r="D1377" s="583"/>
      <c r="E1377" s="583"/>
      <c r="F1377" s="583"/>
      <c r="G1377" s="583"/>
    </row>
    <row r="1378" spans="1:7">
      <c r="A1378" s="662"/>
      <c r="D1378" s="583"/>
      <c r="E1378" s="583"/>
      <c r="F1378" s="583"/>
      <c r="G1378" s="583"/>
    </row>
    <row r="1379" spans="1:7">
      <c r="A1379" s="662"/>
      <c r="D1379" s="583"/>
      <c r="E1379" s="583"/>
      <c r="F1379" s="583"/>
      <c r="G1379" s="583"/>
    </row>
    <row r="1380" spans="1:7">
      <c r="A1380" s="662"/>
      <c r="D1380" s="583"/>
      <c r="E1380" s="583"/>
      <c r="F1380" s="583"/>
      <c r="G1380" s="583"/>
    </row>
    <row r="1381" spans="1:7">
      <c r="A1381" s="662"/>
      <c r="D1381" s="583"/>
      <c r="E1381" s="583"/>
      <c r="F1381" s="583"/>
      <c r="G1381" s="583"/>
    </row>
    <row r="1382" spans="1:7">
      <c r="A1382" s="662"/>
      <c r="D1382" s="583"/>
      <c r="E1382" s="583"/>
      <c r="F1382" s="583"/>
      <c r="G1382" s="583"/>
    </row>
    <row r="1383" spans="1:7">
      <c r="A1383" s="662"/>
      <c r="D1383" s="583"/>
      <c r="E1383" s="583"/>
      <c r="F1383" s="583"/>
      <c r="G1383" s="583"/>
    </row>
    <row r="1384" spans="1:7">
      <c r="A1384" s="662"/>
      <c r="D1384" s="583"/>
      <c r="E1384" s="583"/>
      <c r="F1384" s="583"/>
      <c r="G1384" s="583"/>
    </row>
    <row r="1385" spans="1:7">
      <c r="A1385" s="662"/>
      <c r="D1385" s="583"/>
      <c r="E1385" s="583"/>
      <c r="F1385" s="583"/>
      <c r="G1385" s="583"/>
    </row>
    <row r="1386" spans="1:7">
      <c r="A1386" s="662"/>
      <c r="D1386" s="583"/>
      <c r="E1386" s="583"/>
      <c r="F1386" s="583"/>
      <c r="G1386" s="583"/>
    </row>
    <row r="1387" spans="1:7">
      <c r="A1387" s="662"/>
      <c r="D1387" s="583"/>
      <c r="E1387" s="583"/>
      <c r="F1387" s="583"/>
      <c r="G1387" s="583"/>
    </row>
    <row r="1388" spans="1:7">
      <c r="A1388" s="662"/>
      <c r="D1388" s="583"/>
      <c r="E1388" s="583"/>
      <c r="F1388" s="583"/>
      <c r="G1388" s="583"/>
    </row>
    <row r="1389" spans="1:7">
      <c r="A1389" s="662"/>
      <c r="D1389" s="583"/>
      <c r="E1389" s="583"/>
      <c r="F1389" s="583"/>
      <c r="G1389" s="583"/>
    </row>
    <row r="1390" spans="1:7">
      <c r="A1390" s="662"/>
      <c r="D1390" s="583"/>
      <c r="E1390" s="583"/>
      <c r="F1390" s="583"/>
      <c r="G1390" s="583"/>
    </row>
    <row r="1391" spans="1:7">
      <c r="A1391" s="662"/>
      <c r="D1391" s="583"/>
      <c r="E1391" s="583"/>
      <c r="F1391" s="583"/>
      <c r="G1391" s="583"/>
    </row>
    <row r="1392" spans="1:7">
      <c r="A1392" s="662"/>
      <c r="D1392" s="583"/>
      <c r="E1392" s="583"/>
      <c r="F1392" s="583"/>
      <c r="G1392" s="583"/>
    </row>
    <row r="1393" spans="1:7">
      <c r="A1393" s="662"/>
      <c r="D1393" s="583"/>
      <c r="E1393" s="583"/>
      <c r="F1393" s="583"/>
      <c r="G1393" s="583"/>
    </row>
    <row r="1394" spans="1:7">
      <c r="A1394" s="662"/>
      <c r="D1394" s="583"/>
      <c r="E1394" s="583"/>
      <c r="F1394" s="583"/>
      <c r="G1394" s="583"/>
    </row>
    <row r="1395" spans="1:7">
      <c r="A1395" s="662"/>
      <c r="D1395" s="583"/>
      <c r="E1395" s="583"/>
      <c r="F1395" s="583"/>
      <c r="G1395" s="583"/>
    </row>
    <row r="1396" spans="1:7">
      <c r="A1396" s="662"/>
      <c r="D1396" s="583"/>
      <c r="E1396" s="583"/>
      <c r="F1396" s="583"/>
      <c r="G1396" s="583"/>
    </row>
    <row r="1397" spans="1:7">
      <c r="A1397" s="662"/>
      <c r="D1397" s="583"/>
      <c r="E1397" s="583"/>
      <c r="F1397" s="583"/>
      <c r="G1397" s="583"/>
    </row>
    <row r="1398" spans="1:7">
      <c r="A1398" s="662"/>
      <c r="D1398" s="583"/>
      <c r="E1398" s="583"/>
      <c r="F1398" s="583"/>
      <c r="G1398" s="583"/>
    </row>
    <row r="1399" spans="1:7">
      <c r="A1399" s="662"/>
      <c r="D1399" s="583"/>
      <c r="E1399" s="583"/>
      <c r="F1399" s="583"/>
      <c r="G1399" s="583"/>
    </row>
    <row r="1400" spans="1:7">
      <c r="A1400" s="662"/>
      <c r="D1400" s="583"/>
      <c r="E1400" s="583"/>
      <c r="F1400" s="583"/>
      <c r="G1400" s="583"/>
    </row>
    <row r="1401" spans="1:7">
      <c r="A1401" s="662"/>
      <c r="D1401" s="583"/>
      <c r="E1401" s="583"/>
      <c r="F1401" s="583"/>
      <c r="G1401" s="583"/>
    </row>
    <row r="1402" spans="1:7">
      <c r="A1402" s="662"/>
      <c r="D1402" s="583"/>
      <c r="E1402" s="583"/>
      <c r="F1402" s="583"/>
      <c r="G1402" s="583"/>
    </row>
    <row r="1403" spans="1:7">
      <c r="A1403" s="662"/>
      <c r="D1403" s="583"/>
      <c r="E1403" s="583"/>
      <c r="F1403" s="583"/>
      <c r="G1403" s="583"/>
    </row>
    <row r="1404" spans="1:7">
      <c r="A1404" s="662"/>
      <c r="D1404" s="583"/>
      <c r="E1404" s="583"/>
      <c r="F1404" s="583"/>
      <c r="G1404" s="583"/>
    </row>
    <row r="1405" spans="1:7">
      <c r="A1405" s="662"/>
      <c r="D1405" s="583"/>
      <c r="E1405" s="583"/>
      <c r="F1405" s="583"/>
      <c r="G1405" s="583"/>
    </row>
    <row r="1406" spans="1:7">
      <c r="A1406" s="662"/>
      <c r="D1406" s="583"/>
      <c r="E1406" s="583"/>
      <c r="F1406" s="583"/>
      <c r="G1406" s="583"/>
    </row>
    <row r="1407" spans="1:7">
      <c r="A1407" s="662"/>
      <c r="D1407" s="583"/>
      <c r="E1407" s="583"/>
      <c r="F1407" s="583"/>
      <c r="G1407" s="583"/>
    </row>
    <row r="1408" spans="1:7">
      <c r="A1408" s="662"/>
      <c r="D1408" s="583"/>
      <c r="E1408" s="583"/>
      <c r="F1408" s="583"/>
      <c r="G1408" s="583"/>
    </row>
    <row r="1409" spans="1:7">
      <c r="A1409" s="662"/>
      <c r="D1409" s="583"/>
      <c r="E1409" s="583"/>
      <c r="F1409" s="583"/>
      <c r="G1409" s="583"/>
    </row>
    <row r="1410" spans="1:7">
      <c r="A1410" s="662"/>
      <c r="D1410" s="583"/>
      <c r="E1410" s="583"/>
      <c r="F1410" s="583"/>
      <c r="G1410" s="583"/>
    </row>
    <row r="1411" spans="1:7">
      <c r="A1411" s="662"/>
      <c r="D1411" s="583"/>
      <c r="E1411" s="583"/>
      <c r="F1411" s="583"/>
      <c r="G1411" s="583"/>
    </row>
    <row r="1412" spans="1:7">
      <c r="A1412" s="662"/>
      <c r="D1412" s="583"/>
      <c r="E1412" s="583"/>
      <c r="F1412" s="583"/>
      <c r="G1412" s="583"/>
    </row>
    <row r="1413" spans="1:7">
      <c r="A1413" s="662"/>
      <c r="D1413" s="583"/>
      <c r="E1413" s="583"/>
      <c r="F1413" s="583"/>
      <c r="G1413" s="583"/>
    </row>
    <row r="1414" spans="1:7">
      <c r="A1414" s="662"/>
      <c r="D1414" s="583"/>
      <c r="E1414" s="583"/>
      <c r="F1414" s="583"/>
      <c r="G1414" s="583"/>
    </row>
    <row r="1415" spans="1:7">
      <c r="A1415" s="662"/>
      <c r="D1415" s="583"/>
      <c r="E1415" s="583"/>
      <c r="F1415" s="583"/>
      <c r="G1415" s="583"/>
    </row>
    <row r="1416" spans="1:7">
      <c r="A1416" s="662"/>
      <c r="D1416" s="583"/>
      <c r="E1416" s="583"/>
      <c r="F1416" s="583"/>
      <c r="G1416" s="583"/>
    </row>
    <row r="1417" spans="1:7">
      <c r="A1417" s="662"/>
      <c r="D1417" s="583"/>
      <c r="E1417" s="583"/>
      <c r="F1417" s="583"/>
      <c r="G1417" s="583"/>
    </row>
    <row r="1418" spans="1:7">
      <c r="A1418" s="662"/>
      <c r="D1418" s="583"/>
      <c r="E1418" s="583"/>
      <c r="F1418" s="583"/>
      <c r="G1418" s="583"/>
    </row>
    <row r="1419" spans="1:7">
      <c r="A1419" s="662"/>
      <c r="D1419" s="583"/>
      <c r="E1419" s="583"/>
      <c r="F1419" s="583"/>
      <c r="G1419" s="583"/>
    </row>
    <row r="1420" spans="1:7">
      <c r="A1420" s="662"/>
      <c r="D1420" s="583"/>
      <c r="E1420" s="583"/>
      <c r="F1420" s="583"/>
      <c r="G1420" s="583"/>
    </row>
    <row r="1421" spans="1:7">
      <c r="A1421" s="662"/>
      <c r="D1421" s="583"/>
      <c r="E1421" s="583"/>
      <c r="F1421" s="583"/>
      <c r="G1421" s="583"/>
    </row>
    <row r="1422" spans="1:7">
      <c r="A1422" s="662"/>
      <c r="D1422" s="583"/>
      <c r="E1422" s="583"/>
      <c r="F1422" s="583"/>
      <c r="G1422" s="583"/>
    </row>
    <row r="1423" spans="1:7">
      <c r="A1423" s="662"/>
      <c r="D1423" s="583"/>
      <c r="E1423" s="583"/>
      <c r="F1423" s="583"/>
      <c r="G1423" s="583"/>
    </row>
    <row r="1424" spans="1:7">
      <c r="A1424" s="662"/>
      <c r="D1424" s="583"/>
      <c r="E1424" s="583"/>
      <c r="F1424" s="583"/>
      <c r="G1424" s="583"/>
    </row>
    <row r="1425" spans="1:7">
      <c r="A1425" s="662"/>
      <c r="D1425" s="583"/>
      <c r="E1425" s="583"/>
      <c r="F1425" s="583"/>
      <c r="G1425" s="583"/>
    </row>
    <row r="1426" spans="1:7">
      <c r="A1426" s="662"/>
      <c r="D1426" s="583"/>
      <c r="E1426" s="583"/>
      <c r="F1426" s="583"/>
      <c r="G1426" s="583"/>
    </row>
    <row r="1427" spans="1:7">
      <c r="A1427" s="662"/>
      <c r="D1427" s="583"/>
      <c r="E1427" s="583"/>
      <c r="F1427" s="583"/>
      <c r="G1427" s="583"/>
    </row>
    <row r="1428" spans="1:7">
      <c r="A1428" s="662"/>
      <c r="D1428" s="583"/>
      <c r="E1428" s="583"/>
      <c r="F1428" s="583"/>
      <c r="G1428" s="583"/>
    </row>
    <row r="1429" spans="1:7">
      <c r="A1429" s="662"/>
      <c r="D1429" s="583"/>
      <c r="E1429" s="583"/>
      <c r="F1429" s="583"/>
      <c r="G1429" s="583"/>
    </row>
    <row r="1430" spans="1:7">
      <c r="A1430" s="662"/>
      <c r="D1430" s="583"/>
      <c r="E1430" s="583"/>
      <c r="F1430" s="583"/>
      <c r="G1430" s="583"/>
    </row>
    <row r="1431" spans="1:7">
      <c r="A1431" s="662"/>
      <c r="D1431" s="583"/>
      <c r="E1431" s="583"/>
      <c r="F1431" s="583"/>
      <c r="G1431" s="583"/>
    </row>
    <row r="1432" spans="1:7">
      <c r="A1432" s="662"/>
      <c r="D1432" s="583"/>
      <c r="E1432" s="583"/>
      <c r="F1432" s="583"/>
      <c r="G1432" s="583"/>
    </row>
    <row r="1433" spans="1:7">
      <c r="A1433" s="662"/>
      <c r="D1433" s="583"/>
      <c r="E1433" s="583"/>
      <c r="F1433" s="583"/>
      <c r="G1433" s="583"/>
    </row>
    <row r="1434" spans="1:7">
      <c r="A1434" s="662"/>
      <c r="D1434" s="583"/>
      <c r="E1434" s="583"/>
      <c r="F1434" s="583"/>
      <c r="G1434" s="583"/>
    </row>
    <row r="1435" spans="1:7">
      <c r="A1435" s="662"/>
      <c r="D1435" s="583"/>
      <c r="E1435" s="583"/>
      <c r="F1435" s="583"/>
      <c r="G1435" s="583"/>
    </row>
    <row r="1436" spans="1:7">
      <c r="A1436" s="662"/>
      <c r="D1436" s="583"/>
      <c r="E1436" s="583"/>
      <c r="F1436" s="583"/>
      <c r="G1436" s="583"/>
    </row>
    <row r="1437" spans="1:7">
      <c r="A1437" s="662"/>
      <c r="D1437" s="583"/>
      <c r="E1437" s="583"/>
      <c r="F1437" s="583"/>
      <c r="G1437" s="583"/>
    </row>
    <row r="1438" spans="1:7">
      <c r="A1438" s="662"/>
      <c r="D1438" s="583"/>
      <c r="E1438" s="583"/>
      <c r="F1438" s="583"/>
      <c r="G1438" s="583"/>
    </row>
    <row r="1439" spans="1:7">
      <c r="A1439" s="662"/>
      <c r="D1439" s="583"/>
      <c r="E1439" s="583"/>
      <c r="F1439" s="583"/>
      <c r="G1439" s="583"/>
    </row>
    <row r="1440" spans="1:7">
      <c r="A1440" s="662"/>
      <c r="D1440" s="583"/>
      <c r="E1440" s="583"/>
      <c r="F1440" s="583"/>
      <c r="G1440" s="583"/>
    </row>
    <row r="1441" spans="1:7">
      <c r="A1441" s="662"/>
      <c r="D1441" s="583"/>
      <c r="E1441" s="583"/>
      <c r="F1441" s="583"/>
      <c r="G1441" s="583"/>
    </row>
    <row r="1442" spans="1:7">
      <c r="A1442" s="662"/>
      <c r="D1442" s="583"/>
      <c r="E1442" s="583"/>
      <c r="F1442" s="583"/>
      <c r="G1442" s="583"/>
    </row>
    <row r="1443" spans="1:7">
      <c r="A1443" s="662"/>
      <c r="D1443" s="583"/>
      <c r="E1443" s="583"/>
      <c r="F1443" s="583"/>
      <c r="G1443" s="583"/>
    </row>
    <row r="1444" spans="1:7">
      <c r="A1444" s="662"/>
      <c r="D1444" s="583"/>
      <c r="E1444" s="583"/>
      <c r="F1444" s="583"/>
      <c r="G1444" s="583"/>
    </row>
    <row r="1445" spans="1:7">
      <c r="A1445" s="662"/>
      <c r="D1445" s="583"/>
      <c r="E1445" s="583"/>
      <c r="F1445" s="583"/>
      <c r="G1445" s="583"/>
    </row>
    <row r="1446" spans="1:7">
      <c r="A1446" s="662"/>
      <c r="D1446" s="583"/>
      <c r="E1446" s="583"/>
      <c r="F1446" s="583"/>
      <c r="G1446" s="583"/>
    </row>
    <row r="1447" spans="1:7">
      <c r="A1447" s="662"/>
      <c r="D1447" s="583"/>
      <c r="E1447" s="583"/>
      <c r="F1447" s="583"/>
      <c r="G1447" s="583"/>
    </row>
    <row r="1448" spans="1:7">
      <c r="A1448" s="662"/>
      <c r="D1448" s="583"/>
      <c r="E1448" s="583"/>
      <c r="F1448" s="583"/>
      <c r="G1448" s="583"/>
    </row>
    <row r="1449" spans="1:7">
      <c r="A1449" s="662"/>
      <c r="D1449" s="583"/>
      <c r="E1449" s="583"/>
      <c r="F1449" s="583"/>
      <c r="G1449" s="583"/>
    </row>
    <row r="1450" spans="1:7">
      <c r="A1450" s="662"/>
      <c r="D1450" s="583"/>
      <c r="E1450" s="583"/>
      <c r="F1450" s="583"/>
      <c r="G1450" s="583"/>
    </row>
    <row r="1451" spans="1:7">
      <c r="A1451" s="662"/>
      <c r="D1451" s="583"/>
      <c r="E1451" s="583"/>
      <c r="F1451" s="583"/>
      <c r="G1451" s="583"/>
    </row>
    <row r="1452" spans="1:7">
      <c r="A1452" s="662"/>
      <c r="D1452" s="583"/>
      <c r="E1452" s="583"/>
      <c r="F1452" s="583"/>
      <c r="G1452" s="583"/>
    </row>
    <row r="1453" spans="1:7">
      <c r="A1453" s="662"/>
      <c r="D1453" s="583"/>
      <c r="E1453" s="583"/>
      <c r="F1453" s="583"/>
      <c r="G1453" s="583"/>
    </row>
    <row r="1454" spans="1:7">
      <c r="A1454" s="662"/>
      <c r="D1454" s="583"/>
      <c r="E1454" s="583"/>
      <c r="F1454" s="583"/>
      <c r="G1454" s="583"/>
    </row>
    <row r="1455" spans="1:7">
      <c r="A1455" s="662"/>
      <c r="D1455" s="583"/>
      <c r="E1455" s="583"/>
      <c r="F1455" s="583"/>
      <c r="G1455" s="583"/>
    </row>
    <row r="1456" spans="1:7">
      <c r="A1456" s="662"/>
      <c r="D1456" s="583"/>
      <c r="E1456" s="583"/>
      <c r="F1456" s="583"/>
      <c r="G1456" s="583"/>
    </row>
    <row r="1457" spans="1:7">
      <c r="A1457" s="662"/>
      <c r="D1457" s="583"/>
      <c r="E1457" s="583"/>
      <c r="F1457" s="583"/>
      <c r="G1457" s="583"/>
    </row>
    <row r="1458" spans="1:7">
      <c r="A1458" s="662"/>
      <c r="D1458" s="583"/>
      <c r="E1458" s="583"/>
      <c r="F1458" s="583"/>
      <c r="G1458" s="583"/>
    </row>
    <row r="1459" spans="1:7">
      <c r="A1459" s="662"/>
      <c r="D1459" s="583"/>
      <c r="E1459" s="583"/>
      <c r="F1459" s="583"/>
      <c r="G1459" s="583"/>
    </row>
    <row r="1460" spans="1:7">
      <c r="A1460" s="662"/>
      <c r="D1460" s="583"/>
      <c r="E1460" s="583"/>
      <c r="F1460" s="583"/>
      <c r="G1460" s="583"/>
    </row>
    <row r="1461" spans="1:7">
      <c r="A1461" s="662"/>
      <c r="D1461" s="583"/>
      <c r="E1461" s="583"/>
      <c r="F1461" s="583"/>
      <c r="G1461" s="583"/>
    </row>
    <row r="1462" spans="1:7">
      <c r="A1462" s="662"/>
      <c r="D1462" s="583"/>
      <c r="E1462" s="583"/>
      <c r="F1462" s="583"/>
      <c r="G1462" s="583"/>
    </row>
    <row r="1463" spans="1:7">
      <c r="A1463" s="662"/>
      <c r="D1463" s="583"/>
      <c r="E1463" s="583"/>
      <c r="F1463" s="583"/>
      <c r="G1463" s="583"/>
    </row>
    <row r="1464" spans="1:7">
      <c r="A1464" s="662"/>
      <c r="D1464" s="583"/>
      <c r="E1464" s="583"/>
      <c r="F1464" s="583"/>
      <c r="G1464" s="583"/>
    </row>
    <row r="1465" spans="1:7">
      <c r="A1465" s="662"/>
      <c r="D1465" s="583"/>
      <c r="E1465" s="583"/>
      <c r="F1465" s="583"/>
      <c r="G1465" s="583"/>
    </row>
    <row r="1466" spans="1:7">
      <c r="A1466" s="662"/>
      <c r="D1466" s="583"/>
      <c r="E1466" s="583"/>
      <c r="F1466" s="583"/>
      <c r="G1466" s="583"/>
    </row>
    <row r="1467" spans="1:7">
      <c r="A1467" s="662"/>
      <c r="D1467" s="583"/>
      <c r="E1467" s="583"/>
      <c r="F1467" s="583"/>
      <c r="G1467" s="583"/>
    </row>
    <row r="1468" spans="1:7">
      <c r="A1468" s="662"/>
      <c r="D1468" s="583"/>
      <c r="E1468" s="583"/>
      <c r="F1468" s="583"/>
      <c r="G1468" s="583"/>
    </row>
    <row r="1469" spans="1:7">
      <c r="A1469" s="662"/>
      <c r="D1469" s="583"/>
      <c r="E1469" s="583"/>
      <c r="F1469" s="583"/>
      <c r="G1469" s="583"/>
    </row>
    <row r="1470" spans="1:7">
      <c r="A1470" s="662"/>
      <c r="D1470" s="583"/>
      <c r="E1470" s="583"/>
      <c r="F1470" s="583"/>
      <c r="G1470" s="583"/>
    </row>
    <row r="1471" spans="1:7">
      <c r="A1471" s="662"/>
      <c r="D1471" s="583"/>
      <c r="E1471" s="583"/>
      <c r="F1471" s="583"/>
      <c r="G1471" s="583"/>
    </row>
    <row r="1472" spans="1:7">
      <c r="A1472" s="662"/>
      <c r="D1472" s="583"/>
      <c r="E1472" s="583"/>
      <c r="F1472" s="583"/>
      <c r="G1472" s="583"/>
    </row>
    <row r="1473" spans="1:7">
      <c r="A1473" s="662"/>
      <c r="D1473" s="583"/>
      <c r="E1473" s="583"/>
      <c r="F1473" s="583"/>
      <c r="G1473" s="583"/>
    </row>
    <row r="1474" spans="1:7">
      <c r="A1474" s="662"/>
      <c r="D1474" s="583"/>
      <c r="E1474" s="583"/>
      <c r="F1474" s="583"/>
      <c r="G1474" s="583"/>
    </row>
    <row r="1475" spans="1:7">
      <c r="A1475" s="662"/>
      <c r="D1475" s="583"/>
      <c r="E1475" s="583"/>
      <c r="F1475" s="583"/>
      <c r="G1475" s="583"/>
    </row>
    <row r="1476" spans="1:7">
      <c r="A1476" s="662"/>
      <c r="D1476" s="583"/>
      <c r="E1476" s="583"/>
      <c r="F1476" s="583"/>
      <c r="G1476" s="583"/>
    </row>
    <row r="1477" spans="1:7">
      <c r="A1477" s="662"/>
      <c r="D1477" s="583"/>
      <c r="E1477" s="583"/>
      <c r="F1477" s="583"/>
      <c r="G1477" s="583"/>
    </row>
    <row r="1478" spans="1:7">
      <c r="A1478" s="662"/>
      <c r="D1478" s="583"/>
      <c r="E1478" s="583"/>
      <c r="F1478" s="583"/>
      <c r="G1478" s="583"/>
    </row>
    <row r="1479" spans="1:7">
      <c r="A1479" s="662"/>
      <c r="D1479" s="583"/>
      <c r="E1479" s="583"/>
      <c r="F1479" s="583"/>
      <c r="G1479" s="583"/>
    </row>
    <row r="1480" spans="1:7">
      <c r="A1480" s="662"/>
      <c r="D1480" s="583"/>
      <c r="E1480" s="583"/>
      <c r="F1480" s="583"/>
      <c r="G1480" s="583"/>
    </row>
    <row r="1481" spans="1:7">
      <c r="A1481" s="662"/>
      <c r="D1481" s="583"/>
      <c r="E1481" s="583"/>
      <c r="F1481" s="583"/>
      <c r="G1481" s="583"/>
    </row>
    <row r="1482" spans="1:7">
      <c r="A1482" s="662"/>
      <c r="D1482" s="583"/>
      <c r="E1482" s="583"/>
      <c r="F1482" s="583"/>
      <c r="G1482" s="583"/>
    </row>
    <row r="1483" spans="1:7">
      <c r="A1483" s="662"/>
      <c r="D1483" s="583"/>
      <c r="E1483" s="583"/>
      <c r="F1483" s="583"/>
      <c r="G1483" s="583"/>
    </row>
    <row r="1484" spans="1:7">
      <c r="A1484" s="662"/>
      <c r="D1484" s="583"/>
      <c r="E1484" s="583"/>
      <c r="F1484" s="583"/>
      <c r="G1484" s="583"/>
    </row>
    <row r="1485" spans="1:7">
      <c r="A1485" s="662"/>
      <c r="D1485" s="583"/>
      <c r="E1485" s="583"/>
      <c r="F1485" s="583"/>
      <c r="G1485" s="583"/>
    </row>
    <row r="1486" spans="1:7">
      <c r="A1486" s="662"/>
      <c r="D1486" s="583"/>
      <c r="E1486" s="583"/>
      <c r="F1486" s="583"/>
      <c r="G1486" s="583"/>
    </row>
    <row r="1487" spans="1:7">
      <c r="A1487" s="662"/>
      <c r="D1487" s="583"/>
      <c r="E1487" s="583"/>
      <c r="F1487" s="583"/>
      <c r="G1487" s="583"/>
    </row>
    <row r="1488" spans="1:7">
      <c r="A1488" s="662"/>
      <c r="D1488" s="583"/>
      <c r="E1488" s="583"/>
      <c r="F1488" s="583"/>
      <c r="G1488" s="583"/>
    </row>
    <row r="1489" spans="1:7">
      <c r="A1489" s="662"/>
      <c r="D1489" s="583"/>
      <c r="E1489" s="583"/>
      <c r="F1489" s="583"/>
      <c r="G1489" s="583"/>
    </row>
    <row r="1490" spans="1:7">
      <c r="A1490" s="662"/>
      <c r="D1490" s="583"/>
      <c r="E1490" s="583"/>
      <c r="F1490" s="583"/>
      <c r="G1490" s="583"/>
    </row>
    <row r="1491" spans="1:7">
      <c r="A1491" s="662"/>
      <c r="D1491" s="583"/>
      <c r="E1491" s="583"/>
      <c r="F1491" s="583"/>
      <c r="G1491" s="583"/>
    </row>
    <row r="1492" spans="1:7">
      <c r="A1492" s="662"/>
      <c r="D1492" s="583"/>
      <c r="E1492" s="583"/>
      <c r="F1492" s="583"/>
      <c r="G1492" s="583"/>
    </row>
    <row r="1493" spans="1:7">
      <c r="A1493" s="662"/>
      <c r="D1493" s="583"/>
      <c r="E1493" s="583"/>
      <c r="F1493" s="583"/>
      <c r="G1493" s="583"/>
    </row>
    <row r="1494" spans="1:7">
      <c r="A1494" s="662"/>
      <c r="D1494" s="583"/>
      <c r="E1494" s="583"/>
      <c r="F1494" s="583"/>
      <c r="G1494" s="583"/>
    </row>
    <row r="1495" spans="1:7">
      <c r="A1495" s="662"/>
      <c r="D1495" s="583"/>
      <c r="E1495" s="583"/>
      <c r="F1495" s="583"/>
      <c r="G1495" s="583"/>
    </row>
    <row r="1496" spans="1:7">
      <c r="A1496" s="662"/>
      <c r="D1496" s="583"/>
      <c r="E1496" s="583"/>
      <c r="F1496" s="583"/>
      <c r="G1496" s="583"/>
    </row>
    <row r="1497" spans="1:7">
      <c r="A1497" s="662"/>
      <c r="D1497" s="583"/>
      <c r="E1497" s="583"/>
      <c r="F1497" s="583"/>
      <c r="G1497" s="583"/>
    </row>
    <row r="1498" spans="1:7">
      <c r="A1498" s="662"/>
      <c r="D1498" s="583"/>
      <c r="E1498" s="583"/>
      <c r="F1498" s="583"/>
      <c r="G1498" s="583"/>
    </row>
    <row r="1499" spans="1:7">
      <c r="A1499" s="662"/>
      <c r="D1499" s="583"/>
      <c r="E1499" s="583"/>
      <c r="F1499" s="583"/>
      <c r="G1499" s="583"/>
    </row>
    <row r="1500" spans="1:7">
      <c r="A1500" s="662"/>
      <c r="D1500" s="583"/>
      <c r="E1500" s="583"/>
      <c r="F1500" s="583"/>
      <c r="G1500" s="583"/>
    </row>
    <row r="1501" spans="1:7">
      <c r="A1501" s="662"/>
      <c r="D1501" s="583"/>
      <c r="E1501" s="583"/>
      <c r="F1501" s="583"/>
      <c r="G1501" s="583"/>
    </row>
    <row r="1502" spans="1:7">
      <c r="A1502" s="662"/>
      <c r="D1502" s="583"/>
      <c r="E1502" s="583"/>
      <c r="F1502" s="583"/>
      <c r="G1502" s="583"/>
    </row>
    <row r="1503" spans="1:7">
      <c r="A1503" s="662"/>
      <c r="D1503" s="583"/>
      <c r="E1503" s="583"/>
      <c r="F1503" s="583"/>
      <c r="G1503" s="583"/>
    </row>
    <row r="1504" spans="1:7">
      <c r="A1504" s="662"/>
      <c r="D1504" s="583"/>
      <c r="E1504" s="583"/>
      <c r="F1504" s="583"/>
      <c r="G1504" s="583"/>
    </row>
    <row r="1505" spans="1:7">
      <c r="A1505" s="662"/>
      <c r="D1505" s="583"/>
      <c r="E1505" s="583"/>
      <c r="F1505" s="583"/>
      <c r="G1505" s="583"/>
    </row>
    <row r="1506" spans="1:7">
      <c r="A1506" s="662"/>
      <c r="D1506" s="583"/>
      <c r="E1506" s="583"/>
      <c r="F1506" s="583"/>
      <c r="G1506" s="583"/>
    </row>
    <row r="1507" spans="1:7">
      <c r="A1507" s="662"/>
      <c r="D1507" s="583"/>
      <c r="E1507" s="583"/>
      <c r="F1507" s="583"/>
      <c r="G1507" s="583"/>
    </row>
    <row r="1508" spans="1:7">
      <c r="A1508" s="662"/>
      <c r="D1508" s="583"/>
      <c r="E1508" s="583"/>
      <c r="F1508" s="583"/>
      <c r="G1508" s="583"/>
    </row>
    <row r="1509" spans="1:7">
      <c r="A1509" s="662"/>
      <c r="D1509" s="583"/>
      <c r="E1509" s="583"/>
      <c r="F1509" s="583"/>
      <c r="G1509" s="583"/>
    </row>
    <row r="1510" spans="1:7">
      <c r="A1510" s="662"/>
      <c r="D1510" s="583"/>
      <c r="E1510" s="583"/>
      <c r="F1510" s="583"/>
      <c r="G1510" s="583"/>
    </row>
    <row r="1511" spans="1:7">
      <c r="A1511" s="662"/>
      <c r="D1511" s="583"/>
      <c r="E1511" s="583"/>
      <c r="F1511" s="583"/>
      <c r="G1511" s="583"/>
    </row>
    <row r="1512" spans="1:7">
      <c r="A1512" s="662"/>
      <c r="D1512" s="583"/>
      <c r="E1512" s="583"/>
      <c r="F1512" s="583"/>
      <c r="G1512" s="583"/>
    </row>
    <row r="1513" spans="1:7">
      <c r="A1513" s="662"/>
      <c r="D1513" s="583"/>
      <c r="E1513" s="583"/>
      <c r="F1513" s="583"/>
      <c r="G1513" s="583"/>
    </row>
    <row r="1514" spans="1:7">
      <c r="A1514" s="662"/>
      <c r="D1514" s="583"/>
      <c r="E1514" s="583"/>
      <c r="F1514" s="583"/>
      <c r="G1514" s="583"/>
    </row>
    <row r="1515" spans="1:7">
      <c r="A1515" s="662"/>
      <c r="D1515" s="583"/>
      <c r="E1515" s="583"/>
      <c r="F1515" s="583"/>
      <c r="G1515" s="583"/>
    </row>
    <row r="1516" spans="1:7">
      <c r="A1516" s="662"/>
      <c r="D1516" s="583"/>
      <c r="E1516" s="583"/>
      <c r="F1516" s="583"/>
      <c r="G1516" s="583"/>
    </row>
    <row r="1517" spans="1:7">
      <c r="A1517" s="662"/>
      <c r="D1517" s="583"/>
      <c r="E1517" s="583"/>
      <c r="F1517" s="583"/>
      <c r="G1517" s="583"/>
    </row>
    <row r="1518" spans="1:7">
      <c r="A1518" s="662"/>
      <c r="D1518" s="583"/>
      <c r="E1518" s="583"/>
      <c r="F1518" s="583"/>
      <c r="G1518" s="583"/>
    </row>
    <row r="1519" spans="1:7">
      <c r="A1519" s="662"/>
      <c r="D1519" s="583"/>
      <c r="E1519" s="583"/>
      <c r="F1519" s="583"/>
      <c r="G1519" s="583"/>
    </row>
    <row r="1520" spans="1:7">
      <c r="A1520" s="662"/>
      <c r="D1520" s="583"/>
      <c r="E1520" s="583"/>
      <c r="F1520" s="583"/>
      <c r="G1520" s="583"/>
    </row>
    <row r="1521" spans="1:7">
      <c r="A1521" s="662"/>
      <c r="D1521" s="583"/>
      <c r="E1521" s="583"/>
      <c r="F1521" s="583"/>
      <c r="G1521" s="583"/>
    </row>
    <row r="1522" spans="1:7">
      <c r="A1522" s="662"/>
      <c r="D1522" s="583"/>
      <c r="E1522" s="583"/>
      <c r="F1522" s="583"/>
      <c r="G1522" s="583"/>
    </row>
    <row r="1523" spans="1:7">
      <c r="A1523" s="662"/>
      <c r="D1523" s="583"/>
      <c r="E1523" s="583"/>
      <c r="F1523" s="583"/>
      <c r="G1523" s="583"/>
    </row>
    <row r="1524" spans="1:7">
      <c r="A1524" s="662"/>
      <c r="D1524" s="583"/>
      <c r="E1524" s="583"/>
      <c r="F1524" s="583"/>
      <c r="G1524" s="583"/>
    </row>
    <row r="1525" spans="1:7">
      <c r="A1525" s="662"/>
      <c r="D1525" s="583"/>
      <c r="E1525" s="583"/>
      <c r="F1525" s="583"/>
      <c r="G1525" s="583"/>
    </row>
    <row r="1526" spans="1:7">
      <c r="A1526" s="662"/>
      <c r="D1526" s="583"/>
      <c r="E1526" s="583"/>
      <c r="F1526" s="583"/>
      <c r="G1526" s="583"/>
    </row>
    <row r="1527" spans="1:7">
      <c r="A1527" s="662"/>
      <c r="D1527" s="583"/>
      <c r="E1527" s="583"/>
      <c r="F1527" s="583"/>
      <c r="G1527" s="583"/>
    </row>
    <row r="1528" spans="1:7">
      <c r="A1528" s="662"/>
      <c r="D1528" s="583"/>
      <c r="E1528" s="583"/>
      <c r="F1528" s="583"/>
      <c r="G1528" s="583"/>
    </row>
    <row r="1529" spans="1:7">
      <c r="A1529" s="662"/>
      <c r="D1529" s="583"/>
      <c r="E1529" s="583"/>
      <c r="F1529" s="583"/>
      <c r="G1529" s="583"/>
    </row>
    <row r="1530" spans="1:7">
      <c r="A1530" s="662"/>
      <c r="D1530" s="583"/>
      <c r="E1530" s="583"/>
      <c r="F1530" s="583"/>
      <c r="G1530" s="583"/>
    </row>
    <row r="1531" spans="1:7">
      <c r="A1531" s="662"/>
      <c r="D1531" s="583"/>
      <c r="E1531" s="583"/>
      <c r="F1531" s="583"/>
      <c r="G1531" s="583"/>
    </row>
    <row r="1532" spans="1:7">
      <c r="A1532" s="662"/>
      <c r="D1532" s="583"/>
      <c r="E1532" s="583"/>
      <c r="F1532" s="583"/>
      <c r="G1532" s="583"/>
    </row>
    <row r="1533" spans="1:7">
      <c r="A1533" s="662"/>
      <c r="D1533" s="583"/>
      <c r="E1533" s="583"/>
      <c r="F1533" s="583"/>
      <c r="G1533" s="583"/>
    </row>
    <row r="1534" spans="1:7">
      <c r="A1534" s="662"/>
      <c r="D1534" s="583"/>
      <c r="E1534" s="583"/>
      <c r="F1534" s="583"/>
      <c r="G1534" s="583"/>
    </row>
    <row r="1535" spans="1:7">
      <c r="A1535" s="662"/>
      <c r="D1535" s="583"/>
      <c r="E1535" s="583"/>
      <c r="F1535" s="583"/>
      <c r="G1535" s="583"/>
    </row>
    <row r="1536" spans="1:7">
      <c r="A1536" s="662"/>
      <c r="D1536" s="583"/>
      <c r="E1536" s="583"/>
      <c r="F1536" s="583"/>
      <c r="G1536" s="583"/>
    </row>
    <row r="1537" spans="1:7">
      <c r="A1537" s="662"/>
      <c r="D1537" s="583"/>
      <c r="E1537" s="583"/>
      <c r="F1537" s="583"/>
      <c r="G1537" s="583"/>
    </row>
    <row r="1538" spans="1:7">
      <c r="A1538" s="662"/>
      <c r="D1538" s="583"/>
      <c r="E1538" s="583"/>
      <c r="F1538" s="583"/>
      <c r="G1538" s="583"/>
    </row>
    <row r="1539" spans="1:7">
      <c r="A1539" s="662"/>
      <c r="D1539" s="583"/>
      <c r="E1539" s="583"/>
      <c r="F1539" s="583"/>
      <c r="G1539" s="583"/>
    </row>
    <row r="1540" spans="1:7">
      <c r="A1540" s="662"/>
      <c r="D1540" s="583"/>
      <c r="E1540" s="583"/>
      <c r="F1540" s="583"/>
      <c r="G1540" s="583"/>
    </row>
    <row r="1541" spans="1:7">
      <c r="A1541" s="662"/>
      <c r="D1541" s="583"/>
      <c r="E1541" s="583"/>
      <c r="F1541" s="583"/>
      <c r="G1541" s="583"/>
    </row>
    <row r="1542" spans="1:7">
      <c r="A1542" s="662"/>
      <c r="D1542" s="583"/>
      <c r="E1542" s="583"/>
      <c r="F1542" s="583"/>
      <c r="G1542" s="583"/>
    </row>
    <row r="1543" spans="1:7">
      <c r="A1543" s="662"/>
      <c r="D1543" s="583"/>
      <c r="E1543" s="583"/>
      <c r="F1543" s="583"/>
      <c r="G1543" s="583"/>
    </row>
    <row r="1544" spans="1:7">
      <c r="A1544" s="662"/>
      <c r="D1544" s="583"/>
      <c r="E1544" s="583"/>
      <c r="F1544" s="583"/>
      <c r="G1544" s="583"/>
    </row>
    <row r="1545" spans="1:7">
      <c r="A1545" s="662"/>
      <c r="D1545" s="583"/>
      <c r="E1545" s="583"/>
      <c r="F1545" s="583"/>
      <c r="G1545" s="583"/>
    </row>
    <row r="1546" spans="1:7">
      <c r="A1546" s="662"/>
      <c r="D1546" s="583"/>
      <c r="E1546" s="583"/>
      <c r="F1546" s="583"/>
      <c r="G1546" s="583"/>
    </row>
    <row r="1547" spans="1:7">
      <c r="A1547" s="662"/>
      <c r="D1547" s="583"/>
      <c r="E1547" s="583"/>
      <c r="F1547" s="583"/>
      <c r="G1547" s="583"/>
    </row>
    <row r="1548" spans="1:7">
      <c r="A1548" s="662"/>
      <c r="D1548" s="583"/>
      <c r="E1548" s="583"/>
      <c r="F1548" s="583"/>
      <c r="G1548" s="583"/>
    </row>
    <row r="1549" spans="1:7">
      <c r="A1549" s="662"/>
      <c r="D1549" s="583"/>
      <c r="E1549" s="583"/>
      <c r="F1549" s="583"/>
      <c r="G1549" s="583"/>
    </row>
    <row r="1550" spans="1:7">
      <c r="A1550" s="662"/>
      <c r="D1550" s="583"/>
      <c r="E1550" s="583"/>
      <c r="F1550" s="583"/>
      <c r="G1550" s="583"/>
    </row>
    <row r="1551" spans="1:7">
      <c r="A1551" s="662"/>
      <c r="D1551" s="583"/>
      <c r="E1551" s="583"/>
      <c r="F1551" s="583"/>
      <c r="G1551" s="583"/>
    </row>
    <row r="1552" spans="1:7">
      <c r="A1552" s="662"/>
      <c r="D1552" s="583"/>
      <c r="E1552" s="583"/>
      <c r="F1552" s="583"/>
      <c r="G1552" s="583"/>
    </row>
    <row r="1553" spans="1:7">
      <c r="A1553" s="662"/>
      <c r="D1553" s="583"/>
      <c r="E1553" s="583"/>
      <c r="F1553" s="583"/>
      <c r="G1553" s="583"/>
    </row>
    <row r="1554" spans="1:7">
      <c r="A1554" s="662"/>
      <c r="D1554" s="583"/>
      <c r="E1554" s="583"/>
      <c r="F1554" s="583"/>
      <c r="G1554" s="583"/>
    </row>
    <row r="1555" spans="1:7">
      <c r="A1555" s="662"/>
      <c r="D1555" s="583"/>
      <c r="E1555" s="583"/>
      <c r="F1555" s="583"/>
      <c r="G1555" s="583"/>
    </row>
    <row r="1556" spans="1:7">
      <c r="A1556" s="662"/>
      <c r="D1556" s="583"/>
      <c r="E1556" s="583"/>
      <c r="F1556" s="583"/>
      <c r="G1556" s="583"/>
    </row>
    <row r="1557" spans="1:7">
      <c r="A1557" s="662"/>
      <c r="D1557" s="583"/>
      <c r="E1557" s="583"/>
      <c r="F1557" s="583"/>
      <c r="G1557" s="583"/>
    </row>
    <row r="1558" spans="1:7">
      <c r="A1558" s="662"/>
      <c r="D1558" s="583"/>
      <c r="E1558" s="583"/>
      <c r="F1558" s="583"/>
      <c r="G1558" s="583"/>
    </row>
    <row r="1559" spans="1:7">
      <c r="A1559" s="662"/>
      <c r="D1559" s="583"/>
      <c r="E1559" s="583"/>
      <c r="F1559" s="583"/>
      <c r="G1559" s="583"/>
    </row>
    <row r="1560" spans="1:7">
      <c r="A1560" s="662"/>
      <c r="D1560" s="583"/>
      <c r="E1560" s="583"/>
      <c r="F1560" s="583"/>
      <c r="G1560" s="583"/>
    </row>
    <row r="1561" spans="1:7">
      <c r="A1561" s="662"/>
      <c r="D1561" s="583"/>
      <c r="E1561" s="583"/>
      <c r="F1561" s="583"/>
      <c r="G1561" s="583"/>
    </row>
    <row r="1562" spans="1:7">
      <c r="A1562" s="662"/>
      <c r="D1562" s="583"/>
      <c r="E1562" s="583"/>
      <c r="F1562" s="583"/>
      <c r="G1562" s="583"/>
    </row>
    <row r="1563" spans="1:7">
      <c r="A1563" s="662"/>
      <c r="D1563" s="583"/>
      <c r="E1563" s="583"/>
      <c r="F1563" s="583"/>
      <c r="G1563" s="583"/>
    </row>
    <row r="1564" spans="1:7">
      <c r="A1564" s="662"/>
      <c r="D1564" s="583"/>
      <c r="E1564" s="583"/>
      <c r="F1564" s="583"/>
      <c r="G1564" s="583"/>
    </row>
    <row r="1565" spans="1:7">
      <c r="A1565" s="662"/>
      <c r="D1565" s="583"/>
      <c r="E1565" s="583"/>
      <c r="F1565" s="583"/>
      <c r="G1565" s="583"/>
    </row>
    <row r="1566" spans="1:7">
      <c r="A1566" s="662"/>
      <c r="D1566" s="583"/>
      <c r="E1566" s="583"/>
      <c r="F1566" s="583"/>
      <c r="G1566" s="583"/>
    </row>
    <row r="1567" spans="1:7">
      <c r="A1567" s="662"/>
      <c r="D1567" s="583"/>
      <c r="E1567" s="583"/>
      <c r="F1567" s="583"/>
      <c r="G1567" s="583"/>
    </row>
    <row r="1568" spans="1:7">
      <c r="A1568" s="662"/>
      <c r="D1568" s="583"/>
      <c r="E1568" s="583"/>
      <c r="F1568" s="583"/>
      <c r="G1568" s="583"/>
    </row>
    <row r="1569" spans="1:7">
      <c r="A1569" s="662"/>
      <c r="D1569" s="583"/>
      <c r="E1569" s="583"/>
      <c r="F1569" s="583"/>
      <c r="G1569" s="583"/>
    </row>
    <row r="1570" spans="1:7">
      <c r="A1570" s="662"/>
      <c r="D1570" s="583"/>
      <c r="E1570" s="583"/>
      <c r="F1570" s="583"/>
      <c r="G1570" s="583"/>
    </row>
    <row r="1571" spans="1:7">
      <c r="A1571" s="662"/>
      <c r="D1571" s="583"/>
      <c r="E1571" s="583"/>
      <c r="F1571" s="583"/>
      <c r="G1571" s="583"/>
    </row>
    <row r="1572" spans="1:7">
      <c r="A1572" s="662"/>
      <c r="D1572" s="583"/>
      <c r="E1572" s="583"/>
      <c r="F1572" s="583"/>
      <c r="G1572" s="583"/>
    </row>
    <row r="1573" spans="1:7">
      <c r="A1573" s="662"/>
      <c r="D1573" s="583"/>
      <c r="E1573" s="583"/>
      <c r="F1573" s="583"/>
      <c r="G1573" s="583"/>
    </row>
    <row r="1574" spans="1:7">
      <c r="A1574" s="662"/>
      <c r="D1574" s="583"/>
      <c r="E1574" s="583"/>
      <c r="F1574" s="583"/>
      <c r="G1574" s="583"/>
    </row>
    <row r="1575" spans="1:7">
      <c r="A1575" s="662"/>
      <c r="D1575" s="583"/>
      <c r="E1575" s="583"/>
      <c r="F1575" s="583"/>
      <c r="G1575" s="583"/>
    </row>
    <row r="1576" spans="1:7">
      <c r="A1576" s="662"/>
      <c r="D1576" s="583"/>
      <c r="E1576" s="583"/>
      <c r="F1576" s="583"/>
      <c r="G1576" s="583"/>
    </row>
    <row r="1577" spans="1:7">
      <c r="A1577" s="662"/>
      <c r="D1577" s="583"/>
      <c r="E1577" s="583"/>
      <c r="F1577" s="583"/>
      <c r="G1577" s="583"/>
    </row>
    <row r="1578" spans="1:7">
      <c r="A1578" s="662"/>
      <c r="D1578" s="583"/>
      <c r="E1578" s="583"/>
      <c r="F1578" s="583"/>
      <c r="G1578" s="583"/>
    </row>
    <row r="1579" spans="1:7">
      <c r="A1579" s="662"/>
      <c r="D1579" s="583"/>
      <c r="E1579" s="583"/>
      <c r="F1579" s="583"/>
      <c r="G1579" s="583"/>
    </row>
    <row r="1580" spans="1:7">
      <c r="A1580" s="662"/>
      <c r="D1580" s="583"/>
      <c r="E1580" s="583"/>
      <c r="F1580" s="583"/>
      <c r="G1580" s="583"/>
    </row>
    <row r="1581" spans="1:7">
      <c r="A1581" s="662"/>
      <c r="D1581" s="583"/>
      <c r="E1581" s="583"/>
      <c r="F1581" s="583"/>
      <c r="G1581" s="583"/>
    </row>
    <row r="1582" spans="1:7">
      <c r="A1582" s="662"/>
      <c r="D1582" s="583"/>
      <c r="E1582" s="583"/>
      <c r="F1582" s="583"/>
      <c r="G1582" s="583"/>
    </row>
    <row r="1583" spans="1:7">
      <c r="A1583" s="662"/>
      <c r="D1583" s="583"/>
      <c r="E1583" s="583"/>
      <c r="F1583" s="583"/>
      <c r="G1583" s="583"/>
    </row>
    <row r="1584" spans="1:7">
      <c r="A1584" s="662"/>
      <c r="D1584" s="583"/>
      <c r="E1584" s="583"/>
      <c r="F1584" s="583"/>
      <c r="G1584" s="583"/>
    </row>
    <row r="1585" spans="1:7">
      <c r="A1585" s="662"/>
      <c r="D1585" s="583"/>
      <c r="E1585" s="583"/>
      <c r="F1585" s="583"/>
      <c r="G1585" s="583"/>
    </row>
    <row r="1586" spans="1:7">
      <c r="A1586" s="662"/>
      <c r="D1586" s="583"/>
      <c r="E1586" s="583"/>
      <c r="F1586" s="583"/>
      <c r="G1586" s="583"/>
    </row>
    <row r="1587" spans="1:7">
      <c r="A1587" s="662"/>
      <c r="D1587" s="583"/>
      <c r="E1587" s="583"/>
      <c r="F1587" s="583"/>
      <c r="G1587" s="583"/>
    </row>
    <row r="1588" spans="1:7">
      <c r="A1588" s="662"/>
      <c r="D1588" s="583"/>
      <c r="E1588" s="583"/>
      <c r="F1588" s="583"/>
      <c r="G1588" s="583"/>
    </row>
    <row r="1589" spans="1:7">
      <c r="A1589" s="662"/>
      <c r="D1589" s="583"/>
      <c r="E1589" s="583"/>
      <c r="F1589" s="583"/>
      <c r="G1589" s="583"/>
    </row>
    <row r="1590" spans="1:7">
      <c r="A1590" s="662"/>
      <c r="D1590" s="583"/>
      <c r="E1590" s="583"/>
      <c r="F1590" s="583"/>
      <c r="G1590" s="583"/>
    </row>
    <row r="1591" spans="1:7">
      <c r="A1591" s="662"/>
      <c r="D1591" s="583"/>
      <c r="E1591" s="583"/>
      <c r="F1591" s="583"/>
      <c r="G1591" s="583"/>
    </row>
    <row r="1592" spans="1:7">
      <c r="A1592" s="662"/>
      <c r="D1592" s="583"/>
      <c r="E1592" s="583"/>
      <c r="F1592" s="583"/>
      <c r="G1592" s="583"/>
    </row>
    <row r="1593" spans="1:7">
      <c r="A1593" s="662"/>
      <c r="D1593" s="583"/>
      <c r="E1593" s="583"/>
      <c r="F1593" s="583"/>
      <c r="G1593" s="583"/>
    </row>
    <row r="1594" spans="1:7">
      <c r="A1594" s="662"/>
      <c r="D1594" s="583"/>
      <c r="E1594" s="583"/>
      <c r="F1594" s="583"/>
      <c r="G1594" s="583"/>
    </row>
    <row r="1595" spans="1:7">
      <c r="A1595" s="662"/>
      <c r="D1595" s="583"/>
      <c r="E1595" s="583"/>
      <c r="F1595" s="583"/>
      <c r="G1595" s="583"/>
    </row>
    <row r="1596" spans="1:7">
      <c r="A1596" s="662"/>
      <c r="D1596" s="583"/>
      <c r="E1596" s="583"/>
      <c r="F1596" s="583"/>
      <c r="G1596" s="583"/>
    </row>
    <row r="1597" spans="1:7">
      <c r="A1597" s="662"/>
      <c r="D1597" s="583"/>
      <c r="E1597" s="583"/>
      <c r="F1597" s="583"/>
      <c r="G1597" s="583"/>
    </row>
    <row r="1598" spans="1:7">
      <c r="A1598" s="662"/>
      <c r="D1598" s="583"/>
      <c r="E1598" s="583"/>
      <c r="F1598" s="583"/>
      <c r="G1598" s="583"/>
    </row>
    <row r="1599" spans="1:7">
      <c r="A1599" s="662"/>
      <c r="D1599" s="583"/>
      <c r="E1599" s="583"/>
      <c r="F1599" s="583"/>
      <c r="G1599" s="583"/>
    </row>
    <row r="1600" spans="1:7">
      <c r="A1600" s="662"/>
      <c r="D1600" s="583"/>
      <c r="E1600" s="583"/>
      <c r="F1600" s="583"/>
      <c r="G1600" s="583"/>
    </row>
    <row r="1601" spans="1:7">
      <c r="A1601" s="662"/>
      <c r="D1601" s="583"/>
      <c r="E1601" s="583"/>
      <c r="F1601" s="583"/>
      <c r="G1601" s="583"/>
    </row>
    <row r="1602" spans="1:7">
      <c r="A1602" s="662"/>
      <c r="D1602" s="583"/>
      <c r="E1602" s="583"/>
      <c r="F1602" s="583"/>
      <c r="G1602" s="583"/>
    </row>
    <row r="1603" spans="1:7">
      <c r="A1603" s="662"/>
      <c r="D1603" s="583"/>
      <c r="E1603" s="583"/>
      <c r="F1603" s="583"/>
      <c r="G1603" s="583"/>
    </row>
    <row r="1604" spans="1:7">
      <c r="A1604" s="662"/>
      <c r="D1604" s="583"/>
      <c r="E1604" s="583"/>
      <c r="F1604" s="583"/>
      <c r="G1604" s="583"/>
    </row>
    <row r="1605" spans="1:7">
      <c r="A1605" s="662"/>
      <c r="D1605" s="583"/>
      <c r="E1605" s="583"/>
      <c r="F1605" s="583"/>
      <c r="G1605" s="583"/>
    </row>
    <row r="1606" spans="1:7">
      <c r="A1606" s="662"/>
      <c r="D1606" s="583"/>
      <c r="E1606" s="583"/>
      <c r="F1606" s="583"/>
      <c r="G1606" s="583"/>
    </row>
    <row r="1607" spans="1:7">
      <c r="A1607" s="662"/>
      <c r="D1607" s="583"/>
      <c r="E1607" s="583"/>
      <c r="F1607" s="583"/>
      <c r="G1607" s="583"/>
    </row>
    <row r="1608" spans="1:7">
      <c r="A1608" s="662"/>
      <c r="D1608" s="583"/>
      <c r="E1608" s="583"/>
      <c r="F1608" s="583"/>
      <c r="G1608" s="583"/>
    </row>
    <row r="1609" spans="1:7">
      <c r="A1609" s="662"/>
      <c r="D1609" s="583"/>
      <c r="E1609" s="583"/>
      <c r="F1609" s="583"/>
      <c r="G1609" s="583"/>
    </row>
    <row r="1610" spans="1:7">
      <c r="A1610" s="662"/>
      <c r="D1610" s="583"/>
      <c r="E1610" s="583"/>
      <c r="F1610" s="583"/>
      <c r="G1610" s="583"/>
    </row>
    <row r="1611" spans="1:7">
      <c r="A1611" s="662"/>
      <c r="D1611" s="583"/>
      <c r="E1611" s="583"/>
      <c r="F1611" s="583"/>
      <c r="G1611" s="583"/>
    </row>
    <row r="1612" spans="1:7">
      <c r="A1612" s="662"/>
      <c r="D1612" s="583"/>
      <c r="E1612" s="583"/>
      <c r="F1612" s="583"/>
      <c r="G1612" s="583"/>
    </row>
    <row r="1613" spans="1:7">
      <c r="A1613" s="662"/>
      <c r="D1613" s="583"/>
      <c r="E1613" s="583"/>
      <c r="F1613" s="583"/>
      <c r="G1613" s="583"/>
    </row>
    <row r="1614" spans="1:7">
      <c r="A1614" s="662"/>
      <c r="D1614" s="583"/>
      <c r="E1614" s="583"/>
      <c r="F1614" s="583"/>
      <c r="G1614" s="583"/>
    </row>
    <row r="1615" spans="1:7">
      <c r="A1615" s="662"/>
      <c r="D1615" s="583"/>
      <c r="E1615" s="583"/>
      <c r="F1615" s="583"/>
      <c r="G1615" s="583"/>
    </row>
    <row r="1616" spans="1:7">
      <c r="A1616" s="662"/>
      <c r="D1616" s="583"/>
      <c r="E1616" s="583"/>
      <c r="F1616" s="583"/>
      <c r="G1616" s="583"/>
    </row>
    <row r="1617" spans="1:7">
      <c r="A1617" s="662"/>
      <c r="D1617" s="583"/>
      <c r="E1617" s="583"/>
      <c r="F1617" s="583"/>
      <c r="G1617" s="583"/>
    </row>
    <row r="1618" spans="1:7">
      <c r="A1618" s="662"/>
      <c r="D1618" s="583"/>
      <c r="E1618" s="583"/>
      <c r="F1618" s="583"/>
      <c r="G1618" s="583"/>
    </row>
    <row r="1619" spans="1:7">
      <c r="A1619" s="662"/>
      <c r="D1619" s="583"/>
      <c r="E1619" s="583"/>
      <c r="F1619" s="583"/>
      <c r="G1619" s="583"/>
    </row>
    <row r="1620" spans="1:7">
      <c r="A1620" s="662"/>
      <c r="D1620" s="583"/>
      <c r="E1620" s="583"/>
      <c r="F1620" s="583"/>
      <c r="G1620" s="583"/>
    </row>
    <row r="1621" spans="1:7">
      <c r="A1621" s="662"/>
      <c r="D1621" s="583"/>
      <c r="E1621" s="583"/>
      <c r="F1621" s="583"/>
      <c r="G1621" s="583"/>
    </row>
    <row r="1622" spans="1:7">
      <c r="A1622" s="662"/>
      <c r="D1622" s="583"/>
      <c r="E1622" s="583"/>
      <c r="F1622" s="583"/>
      <c r="G1622" s="583"/>
    </row>
    <row r="1623" spans="1:7">
      <c r="A1623" s="662"/>
      <c r="D1623" s="583"/>
      <c r="E1623" s="583"/>
      <c r="F1623" s="583"/>
      <c r="G1623" s="583"/>
    </row>
    <row r="1624" spans="1:7">
      <c r="A1624" s="662"/>
      <c r="D1624" s="583"/>
      <c r="E1624" s="583"/>
      <c r="F1624" s="583"/>
      <c r="G1624" s="583"/>
    </row>
    <row r="1625" spans="1:7">
      <c r="A1625" s="662"/>
      <c r="D1625" s="583"/>
      <c r="E1625" s="583"/>
      <c r="F1625" s="583"/>
      <c r="G1625" s="583"/>
    </row>
    <row r="1626" spans="1:7">
      <c r="A1626" s="662"/>
      <c r="D1626" s="583"/>
      <c r="E1626" s="583"/>
      <c r="F1626" s="583"/>
      <c r="G1626" s="583"/>
    </row>
    <row r="1627" spans="1:7">
      <c r="A1627" s="662"/>
      <c r="D1627" s="583"/>
      <c r="E1627" s="583"/>
      <c r="F1627" s="583"/>
      <c r="G1627" s="583"/>
    </row>
    <row r="1628" spans="1:7">
      <c r="A1628" s="662"/>
      <c r="D1628" s="583"/>
      <c r="E1628" s="583"/>
      <c r="F1628" s="583"/>
      <c r="G1628" s="583"/>
    </row>
    <row r="1629" spans="1:7">
      <c r="A1629" s="662"/>
      <c r="D1629" s="583"/>
      <c r="E1629" s="583"/>
      <c r="F1629" s="583"/>
      <c r="G1629" s="583"/>
    </row>
    <row r="1630" spans="1:7">
      <c r="A1630" s="662"/>
      <c r="D1630" s="583"/>
      <c r="E1630" s="583"/>
      <c r="F1630" s="583"/>
      <c r="G1630" s="583"/>
    </row>
    <row r="1631" spans="1:7">
      <c r="A1631" s="662"/>
      <c r="D1631" s="583"/>
      <c r="E1631" s="583"/>
      <c r="F1631" s="583"/>
      <c r="G1631" s="583"/>
    </row>
    <row r="1632" spans="1:7">
      <c r="A1632" s="662"/>
      <c r="D1632" s="583"/>
      <c r="E1632" s="583"/>
      <c r="F1632" s="583"/>
      <c r="G1632" s="583"/>
    </row>
    <row r="1633" spans="1:7">
      <c r="A1633" s="662"/>
      <c r="D1633" s="583"/>
      <c r="E1633" s="583"/>
      <c r="F1633" s="583"/>
      <c r="G1633" s="583"/>
    </row>
    <row r="1634" spans="1:7">
      <c r="A1634" s="662"/>
      <c r="D1634" s="583"/>
      <c r="E1634" s="583"/>
      <c r="F1634" s="583"/>
      <c r="G1634" s="583"/>
    </row>
    <row r="1635" spans="1:7">
      <c r="A1635" s="662"/>
      <c r="D1635" s="583"/>
      <c r="E1635" s="583"/>
      <c r="F1635" s="583"/>
      <c r="G1635" s="583"/>
    </row>
    <row r="1636" spans="1:7">
      <c r="A1636" s="662"/>
      <c r="D1636" s="583"/>
      <c r="E1636" s="583"/>
      <c r="F1636" s="583"/>
      <c r="G1636" s="583"/>
    </row>
    <row r="1637" spans="1:7">
      <c r="A1637" s="662"/>
      <c r="D1637" s="583"/>
      <c r="E1637" s="583"/>
      <c r="F1637" s="583"/>
      <c r="G1637" s="583"/>
    </row>
    <row r="1638" spans="1:7">
      <c r="A1638" s="662"/>
      <c r="D1638" s="583"/>
      <c r="E1638" s="583"/>
      <c r="F1638" s="583"/>
      <c r="G1638" s="583"/>
    </row>
    <row r="1639" spans="1:7">
      <c r="A1639" s="662"/>
      <c r="D1639" s="583"/>
      <c r="E1639" s="583"/>
      <c r="F1639" s="583"/>
      <c r="G1639" s="583"/>
    </row>
    <row r="1640" spans="1:7">
      <c r="A1640" s="662"/>
      <c r="D1640" s="583"/>
      <c r="E1640" s="583"/>
      <c r="F1640" s="583"/>
      <c r="G1640" s="583"/>
    </row>
    <row r="1641" spans="1:7">
      <c r="A1641" s="662"/>
      <c r="D1641" s="583"/>
      <c r="E1641" s="583"/>
      <c r="F1641" s="583"/>
      <c r="G1641" s="583"/>
    </row>
    <row r="1642" spans="1:7">
      <c r="A1642" s="662"/>
      <c r="D1642" s="583"/>
      <c r="E1642" s="583"/>
      <c r="F1642" s="583"/>
      <c r="G1642" s="583"/>
    </row>
    <row r="1643" spans="1:7">
      <c r="A1643" s="662"/>
      <c r="D1643" s="583"/>
      <c r="E1643" s="583"/>
      <c r="F1643" s="583"/>
      <c r="G1643" s="583"/>
    </row>
    <row r="1644" spans="1:7">
      <c r="A1644" s="662"/>
      <c r="D1644" s="583"/>
      <c r="E1644" s="583"/>
      <c r="F1644" s="583"/>
      <c r="G1644" s="583"/>
    </row>
    <row r="1645" spans="1:7">
      <c r="A1645" s="662"/>
      <c r="D1645" s="583"/>
      <c r="E1645" s="583"/>
      <c r="F1645" s="583"/>
      <c r="G1645" s="583"/>
    </row>
    <row r="1646" spans="1:7">
      <c r="A1646" s="662"/>
      <c r="D1646" s="583"/>
      <c r="E1646" s="583"/>
      <c r="F1646" s="583"/>
      <c r="G1646" s="583"/>
    </row>
    <row r="1647" spans="1:7">
      <c r="A1647" s="662"/>
      <c r="D1647" s="583"/>
      <c r="E1647" s="583"/>
      <c r="F1647" s="583"/>
      <c r="G1647" s="583"/>
    </row>
    <row r="1648" spans="1:7">
      <c r="A1648" s="662"/>
      <c r="D1648" s="583"/>
      <c r="E1648" s="583"/>
      <c r="F1648" s="583"/>
      <c r="G1648" s="583"/>
    </row>
    <row r="1649" spans="1:7">
      <c r="A1649" s="662"/>
      <c r="D1649" s="583"/>
      <c r="E1649" s="583"/>
      <c r="F1649" s="583"/>
      <c r="G1649" s="583"/>
    </row>
    <row r="1650" spans="1:7">
      <c r="A1650" s="662"/>
      <c r="D1650" s="583"/>
      <c r="E1650" s="583"/>
      <c r="F1650" s="583"/>
      <c r="G1650" s="583"/>
    </row>
    <row r="1651" spans="1:7">
      <c r="A1651" s="662"/>
      <c r="D1651" s="583"/>
      <c r="E1651" s="583"/>
      <c r="F1651" s="583"/>
      <c r="G1651" s="583"/>
    </row>
    <row r="1652" spans="1:7">
      <c r="A1652" s="662"/>
      <c r="D1652" s="583"/>
      <c r="E1652" s="583"/>
      <c r="F1652" s="583"/>
      <c r="G1652" s="583"/>
    </row>
    <row r="1653" spans="1:7">
      <c r="A1653" s="662"/>
      <c r="D1653" s="583"/>
      <c r="E1653" s="583"/>
      <c r="F1653" s="583"/>
      <c r="G1653" s="583"/>
    </row>
    <row r="1654" spans="1:7">
      <c r="A1654" s="662"/>
      <c r="D1654" s="583"/>
      <c r="E1654" s="583"/>
      <c r="F1654" s="583"/>
      <c r="G1654" s="583"/>
    </row>
    <row r="1655" spans="1:7">
      <c r="A1655" s="662"/>
      <c r="D1655" s="583"/>
      <c r="E1655" s="583"/>
      <c r="F1655" s="583"/>
      <c r="G1655" s="583"/>
    </row>
    <row r="1656" spans="1:7">
      <c r="A1656" s="662"/>
      <c r="D1656" s="583"/>
      <c r="E1656" s="583"/>
      <c r="F1656" s="583"/>
      <c r="G1656" s="583"/>
    </row>
    <row r="1657" spans="1:7">
      <c r="A1657" s="662"/>
      <c r="D1657" s="583"/>
      <c r="E1657" s="583"/>
      <c r="F1657" s="583"/>
      <c r="G1657" s="583"/>
    </row>
    <row r="1658" spans="1:7">
      <c r="A1658" s="662"/>
      <c r="D1658" s="583"/>
      <c r="E1658" s="583"/>
      <c r="F1658" s="583"/>
      <c r="G1658" s="583"/>
    </row>
    <row r="1659" spans="1:7">
      <c r="A1659" s="662"/>
      <c r="D1659" s="583"/>
      <c r="E1659" s="583"/>
      <c r="F1659" s="583"/>
      <c r="G1659" s="583"/>
    </row>
    <row r="1660" spans="1:7">
      <c r="A1660" s="662"/>
      <c r="D1660" s="583"/>
      <c r="E1660" s="583"/>
      <c r="F1660" s="583"/>
      <c r="G1660" s="583"/>
    </row>
    <row r="1661" spans="1:7">
      <c r="A1661" s="662"/>
      <c r="D1661" s="583"/>
      <c r="E1661" s="583"/>
      <c r="F1661" s="583"/>
      <c r="G1661" s="583"/>
    </row>
    <row r="1662" spans="1:7">
      <c r="A1662" s="662"/>
      <c r="D1662" s="583"/>
      <c r="E1662" s="583"/>
      <c r="F1662" s="583"/>
      <c r="G1662" s="583"/>
    </row>
    <row r="1663" spans="1:7">
      <c r="A1663" s="662"/>
      <c r="D1663" s="583"/>
      <c r="E1663" s="583"/>
      <c r="F1663" s="583"/>
      <c r="G1663" s="583"/>
    </row>
    <row r="1664" spans="1:7">
      <c r="A1664" s="662"/>
      <c r="D1664" s="583"/>
      <c r="E1664" s="583"/>
      <c r="F1664" s="583"/>
      <c r="G1664" s="583"/>
    </row>
    <row r="1665" spans="1:7">
      <c r="A1665" s="662"/>
      <c r="D1665" s="583"/>
      <c r="E1665" s="583"/>
      <c r="F1665" s="583"/>
      <c r="G1665" s="583"/>
    </row>
    <row r="1666" spans="1:7">
      <c r="A1666" s="662"/>
      <c r="D1666" s="583"/>
      <c r="E1666" s="583"/>
      <c r="F1666" s="583"/>
      <c r="G1666" s="583"/>
    </row>
    <row r="1667" spans="1:7">
      <c r="A1667" s="662"/>
      <c r="D1667" s="583"/>
      <c r="E1667" s="583"/>
      <c r="F1667" s="583"/>
      <c r="G1667" s="583"/>
    </row>
    <row r="1668" spans="1:7">
      <c r="A1668" s="662"/>
      <c r="D1668" s="583"/>
      <c r="E1668" s="583"/>
      <c r="F1668" s="583"/>
      <c r="G1668" s="583"/>
    </row>
    <row r="1669" spans="1:7">
      <c r="A1669" s="662"/>
      <c r="D1669" s="583"/>
      <c r="E1669" s="583"/>
      <c r="F1669" s="583"/>
      <c r="G1669" s="583"/>
    </row>
    <row r="1670" spans="1:7">
      <c r="A1670" s="662"/>
      <c r="D1670" s="583"/>
      <c r="E1670" s="583"/>
      <c r="F1670" s="583"/>
      <c r="G1670" s="583"/>
    </row>
    <row r="1671" spans="1:7">
      <c r="A1671" s="662"/>
      <c r="D1671" s="583"/>
      <c r="E1671" s="583"/>
      <c r="F1671" s="583"/>
      <c r="G1671" s="583"/>
    </row>
    <row r="1672" spans="1:7">
      <c r="A1672" s="662"/>
      <c r="D1672" s="583"/>
      <c r="E1672" s="583"/>
      <c r="F1672" s="583"/>
      <c r="G1672" s="583"/>
    </row>
    <row r="1673" spans="1:7">
      <c r="A1673" s="662"/>
      <c r="D1673" s="583"/>
      <c r="E1673" s="583"/>
      <c r="F1673" s="583"/>
      <c r="G1673" s="583"/>
    </row>
    <row r="1674" spans="1:7">
      <c r="A1674" s="662"/>
      <c r="D1674" s="583"/>
      <c r="E1674" s="583"/>
      <c r="F1674" s="583"/>
      <c r="G1674" s="583"/>
    </row>
    <row r="1675" spans="1:7">
      <c r="A1675" s="662"/>
      <c r="D1675" s="583"/>
      <c r="E1675" s="583"/>
      <c r="F1675" s="583"/>
      <c r="G1675" s="583"/>
    </row>
    <row r="1676" spans="1:7">
      <c r="A1676" s="662"/>
      <c r="D1676" s="583"/>
      <c r="E1676" s="583"/>
      <c r="F1676" s="583"/>
      <c r="G1676" s="583"/>
    </row>
    <row r="1677" spans="1:7">
      <c r="A1677" s="662"/>
      <c r="D1677" s="583"/>
      <c r="E1677" s="583"/>
      <c r="F1677" s="583"/>
      <c r="G1677" s="583"/>
    </row>
    <row r="1678" spans="1:7">
      <c r="A1678" s="662"/>
      <c r="D1678" s="583"/>
      <c r="E1678" s="583"/>
      <c r="F1678" s="583"/>
      <c r="G1678" s="583"/>
    </row>
    <row r="1679" spans="1:7">
      <c r="A1679" s="662"/>
      <c r="D1679" s="583"/>
      <c r="E1679" s="583"/>
      <c r="F1679" s="583"/>
      <c r="G1679" s="583"/>
    </row>
    <row r="1680" spans="1:7">
      <c r="A1680" s="662"/>
      <c r="D1680" s="583"/>
      <c r="E1680" s="583"/>
      <c r="F1680" s="583"/>
      <c r="G1680" s="583"/>
    </row>
    <row r="1681" spans="1:7">
      <c r="A1681" s="662"/>
      <c r="D1681" s="583"/>
      <c r="E1681" s="583"/>
      <c r="F1681" s="583"/>
      <c r="G1681" s="583"/>
    </row>
    <row r="1682" spans="1:7">
      <c r="A1682" s="662"/>
      <c r="D1682" s="583"/>
      <c r="E1682" s="583"/>
      <c r="F1682" s="583"/>
      <c r="G1682" s="583"/>
    </row>
    <row r="1683" spans="1:7">
      <c r="A1683" s="662"/>
      <c r="D1683" s="583"/>
      <c r="E1683" s="583"/>
      <c r="F1683" s="583"/>
      <c r="G1683" s="583"/>
    </row>
    <row r="1684" spans="1:7">
      <c r="A1684" s="662"/>
      <c r="D1684" s="583"/>
      <c r="E1684" s="583"/>
      <c r="F1684" s="583"/>
      <c r="G1684" s="583"/>
    </row>
    <row r="1685" spans="1:7">
      <c r="A1685" s="662"/>
      <c r="D1685" s="583"/>
      <c r="E1685" s="583"/>
      <c r="F1685" s="583"/>
      <c r="G1685" s="583"/>
    </row>
    <row r="1686" spans="1:7">
      <c r="A1686" s="662"/>
      <c r="D1686" s="583"/>
      <c r="E1686" s="583"/>
      <c r="F1686" s="583"/>
      <c r="G1686" s="583"/>
    </row>
    <row r="1687" spans="1:7">
      <c r="A1687" s="662"/>
      <c r="D1687" s="583"/>
      <c r="E1687" s="583"/>
      <c r="F1687" s="583"/>
      <c r="G1687" s="583"/>
    </row>
    <row r="1688" spans="1:7">
      <c r="A1688" s="662"/>
      <c r="D1688" s="583"/>
      <c r="E1688" s="583"/>
      <c r="F1688" s="583"/>
      <c r="G1688" s="583"/>
    </row>
    <row r="1689" spans="1:7">
      <c r="A1689" s="662"/>
      <c r="D1689" s="583"/>
      <c r="E1689" s="583"/>
      <c r="F1689" s="583"/>
      <c r="G1689" s="583"/>
    </row>
    <row r="1690" spans="1:7">
      <c r="A1690" s="662"/>
      <c r="D1690" s="583"/>
      <c r="E1690" s="583"/>
      <c r="F1690" s="583"/>
      <c r="G1690" s="583"/>
    </row>
    <row r="1691" spans="1:7">
      <c r="A1691" s="662"/>
      <c r="D1691" s="583"/>
      <c r="E1691" s="583"/>
      <c r="F1691" s="583"/>
      <c r="G1691" s="583"/>
    </row>
    <row r="1692" spans="1:7">
      <c r="A1692" s="662"/>
      <c r="D1692" s="583"/>
      <c r="E1692" s="583"/>
      <c r="F1692" s="583"/>
      <c r="G1692" s="583"/>
    </row>
    <row r="1693" spans="1:7">
      <c r="A1693" s="662"/>
      <c r="D1693" s="583"/>
      <c r="E1693" s="583"/>
      <c r="F1693" s="583"/>
      <c r="G1693" s="583"/>
    </row>
    <row r="1694" spans="1:7">
      <c r="A1694" s="662"/>
      <c r="D1694" s="583"/>
      <c r="E1694" s="583"/>
      <c r="F1694" s="583"/>
      <c r="G1694" s="583"/>
    </row>
    <row r="1695" spans="1:7">
      <c r="A1695" s="662"/>
      <c r="D1695" s="583"/>
      <c r="E1695" s="583"/>
      <c r="F1695" s="583"/>
      <c r="G1695" s="583"/>
    </row>
    <row r="1696" spans="1:7">
      <c r="A1696" s="662"/>
      <c r="D1696" s="583"/>
      <c r="E1696" s="583"/>
      <c r="F1696" s="583"/>
      <c r="G1696" s="583"/>
    </row>
    <row r="1697" spans="1:7">
      <c r="A1697" s="662"/>
      <c r="D1697" s="583"/>
      <c r="E1697" s="583"/>
      <c r="F1697" s="583"/>
      <c r="G1697" s="583"/>
    </row>
    <row r="1698" spans="1:7">
      <c r="A1698" s="662"/>
      <c r="D1698" s="583"/>
      <c r="E1698" s="583"/>
      <c r="F1698" s="583"/>
      <c r="G1698" s="583"/>
    </row>
    <row r="1699" spans="1:7">
      <c r="A1699" s="662"/>
      <c r="D1699" s="583"/>
      <c r="E1699" s="583"/>
      <c r="F1699" s="583"/>
      <c r="G1699" s="583"/>
    </row>
    <row r="1700" spans="1:7">
      <c r="A1700" s="662"/>
      <c r="D1700" s="583"/>
      <c r="E1700" s="583"/>
      <c r="F1700" s="583"/>
      <c r="G1700" s="583"/>
    </row>
    <row r="1701" spans="1:7">
      <c r="A1701" s="662"/>
      <c r="D1701" s="583"/>
      <c r="E1701" s="583"/>
      <c r="F1701" s="583"/>
      <c r="G1701" s="583"/>
    </row>
    <row r="1702" spans="1:7">
      <c r="A1702" s="662"/>
      <c r="D1702" s="583"/>
      <c r="E1702" s="583"/>
      <c r="F1702" s="583"/>
      <c r="G1702" s="583"/>
    </row>
    <row r="1703" spans="1:7">
      <c r="A1703" s="662"/>
      <c r="D1703" s="583"/>
      <c r="E1703" s="583"/>
      <c r="F1703" s="583"/>
      <c r="G1703" s="583"/>
    </row>
    <row r="1704" spans="1:7">
      <c r="A1704" s="662"/>
      <c r="D1704" s="583"/>
      <c r="E1704" s="583"/>
      <c r="F1704" s="583"/>
      <c r="G1704" s="583"/>
    </row>
    <row r="1705" spans="1:7">
      <c r="A1705" s="662"/>
      <c r="D1705" s="583"/>
      <c r="E1705" s="583"/>
      <c r="F1705" s="583"/>
      <c r="G1705" s="583"/>
    </row>
    <row r="1706" spans="1:7">
      <c r="A1706" s="662"/>
      <c r="D1706" s="583"/>
      <c r="E1706" s="583"/>
      <c r="F1706" s="583"/>
      <c r="G1706" s="583"/>
    </row>
    <row r="1707" spans="1:7">
      <c r="A1707" s="662"/>
      <c r="D1707" s="583"/>
      <c r="E1707" s="583"/>
      <c r="F1707" s="583"/>
      <c r="G1707" s="583"/>
    </row>
    <row r="1708" spans="1:7">
      <c r="A1708" s="662"/>
      <c r="D1708" s="583"/>
      <c r="E1708" s="583"/>
      <c r="F1708" s="583"/>
      <c r="G1708" s="583"/>
    </row>
    <row r="1709" spans="1:7">
      <c r="A1709" s="662"/>
      <c r="D1709" s="583"/>
      <c r="E1709" s="583"/>
      <c r="F1709" s="583"/>
      <c r="G1709" s="583"/>
    </row>
    <row r="1710" spans="1:7">
      <c r="A1710" s="662"/>
      <c r="D1710" s="583"/>
      <c r="E1710" s="583"/>
      <c r="F1710" s="583"/>
      <c r="G1710" s="583"/>
    </row>
    <row r="1711" spans="1:7">
      <c r="A1711" s="662"/>
      <c r="D1711" s="583"/>
      <c r="E1711" s="583"/>
      <c r="F1711" s="583"/>
      <c r="G1711" s="583"/>
    </row>
    <row r="1712" spans="1:7">
      <c r="A1712" s="662"/>
      <c r="D1712" s="583"/>
      <c r="E1712" s="583"/>
      <c r="F1712" s="583"/>
      <c r="G1712" s="583"/>
    </row>
    <row r="1713" spans="1:7">
      <c r="A1713" s="662"/>
      <c r="D1713" s="583"/>
      <c r="E1713" s="583"/>
      <c r="F1713" s="583"/>
      <c r="G1713" s="583"/>
    </row>
    <row r="1714" spans="1:7">
      <c r="A1714" s="662"/>
      <c r="D1714" s="583"/>
      <c r="E1714" s="583"/>
      <c r="F1714" s="583"/>
      <c r="G1714" s="583"/>
    </row>
    <row r="1715" spans="1:7">
      <c r="A1715" s="662"/>
      <c r="D1715" s="583"/>
      <c r="E1715" s="583"/>
      <c r="F1715" s="583"/>
      <c r="G1715" s="583"/>
    </row>
    <row r="1716" spans="1:7">
      <c r="A1716" s="662"/>
      <c r="D1716" s="583"/>
      <c r="E1716" s="583"/>
      <c r="F1716" s="583"/>
      <c r="G1716" s="583"/>
    </row>
    <row r="1717" spans="1:7">
      <c r="A1717" s="662"/>
      <c r="D1717" s="583"/>
      <c r="E1717" s="583"/>
      <c r="F1717" s="583"/>
      <c r="G1717" s="583"/>
    </row>
    <row r="1718" spans="1:7">
      <c r="A1718" s="662"/>
      <c r="D1718" s="583"/>
      <c r="E1718" s="583"/>
      <c r="F1718" s="583"/>
      <c r="G1718" s="583"/>
    </row>
    <row r="1719" spans="1:7">
      <c r="A1719" s="662"/>
      <c r="D1719" s="583"/>
      <c r="E1719" s="583"/>
      <c r="F1719" s="583"/>
      <c r="G1719" s="583"/>
    </row>
    <row r="1720" spans="1:7">
      <c r="A1720" s="662"/>
      <c r="D1720" s="583"/>
      <c r="E1720" s="583"/>
      <c r="F1720" s="583"/>
      <c r="G1720" s="583"/>
    </row>
    <row r="1721" spans="1:7">
      <c r="A1721" s="662"/>
      <c r="D1721" s="583"/>
      <c r="E1721" s="583"/>
      <c r="F1721" s="583"/>
      <c r="G1721" s="583"/>
    </row>
    <row r="1722" spans="1:7">
      <c r="A1722" s="662"/>
      <c r="D1722" s="583"/>
      <c r="E1722" s="583"/>
      <c r="F1722" s="583"/>
      <c r="G1722" s="583"/>
    </row>
    <row r="1723" spans="1:7">
      <c r="A1723" s="662"/>
      <c r="D1723" s="583"/>
      <c r="E1723" s="583"/>
      <c r="F1723" s="583"/>
      <c r="G1723" s="583"/>
    </row>
    <row r="1724" spans="1:7">
      <c r="A1724" s="662"/>
      <c r="D1724" s="583"/>
      <c r="E1724" s="583"/>
      <c r="F1724" s="583"/>
      <c r="G1724" s="583"/>
    </row>
    <row r="1725" spans="1:7">
      <c r="A1725" s="662"/>
      <c r="D1725" s="583"/>
      <c r="E1725" s="583"/>
      <c r="F1725" s="583"/>
      <c r="G1725" s="583"/>
    </row>
    <row r="1726" spans="1:7">
      <c r="A1726" s="662"/>
      <c r="D1726" s="583"/>
      <c r="E1726" s="583"/>
      <c r="F1726" s="583"/>
      <c r="G1726" s="583"/>
    </row>
    <row r="1727" spans="1:7">
      <c r="A1727" s="662"/>
      <c r="D1727" s="583"/>
      <c r="E1727" s="583"/>
      <c r="F1727" s="583"/>
      <c r="G1727" s="583"/>
    </row>
    <row r="1728" spans="1:7">
      <c r="A1728" s="662"/>
      <c r="D1728" s="583"/>
      <c r="E1728" s="583"/>
      <c r="F1728" s="583"/>
      <c r="G1728" s="583"/>
    </row>
    <row r="1729" spans="1:7">
      <c r="A1729" s="662"/>
      <c r="D1729" s="583"/>
      <c r="E1729" s="583"/>
      <c r="F1729" s="583"/>
      <c r="G1729" s="583"/>
    </row>
    <row r="1730" spans="1:7">
      <c r="A1730" s="662"/>
      <c r="D1730" s="583"/>
      <c r="E1730" s="583"/>
      <c r="F1730" s="583"/>
      <c r="G1730" s="583"/>
    </row>
    <row r="1731" spans="1:7">
      <c r="A1731" s="662"/>
      <c r="D1731" s="583"/>
      <c r="E1731" s="583"/>
      <c r="F1731" s="583"/>
      <c r="G1731" s="583"/>
    </row>
    <row r="1732" spans="1:7">
      <c r="A1732" s="662"/>
      <c r="D1732" s="583"/>
      <c r="E1732" s="583"/>
      <c r="F1732" s="583"/>
      <c r="G1732" s="583"/>
    </row>
    <row r="1733" spans="1:7">
      <c r="A1733" s="662"/>
      <c r="D1733" s="583"/>
      <c r="E1733" s="583"/>
      <c r="F1733" s="583"/>
      <c r="G1733" s="583"/>
    </row>
    <row r="1734" spans="1:7">
      <c r="A1734" s="662"/>
      <c r="D1734" s="583"/>
      <c r="E1734" s="583"/>
      <c r="F1734" s="583"/>
      <c r="G1734" s="583"/>
    </row>
    <row r="1735" spans="1:7">
      <c r="A1735" s="662"/>
      <c r="D1735" s="583"/>
      <c r="E1735" s="583"/>
      <c r="F1735" s="583"/>
      <c r="G1735" s="583"/>
    </row>
    <row r="1736" spans="1:7">
      <c r="A1736" s="662"/>
      <c r="D1736" s="583"/>
      <c r="E1736" s="583"/>
      <c r="F1736" s="583"/>
      <c r="G1736" s="583"/>
    </row>
    <row r="1737" spans="1:7">
      <c r="A1737" s="662"/>
      <c r="D1737" s="583"/>
      <c r="E1737" s="583"/>
      <c r="F1737" s="583"/>
      <c r="G1737" s="583"/>
    </row>
    <row r="1738" spans="1:7">
      <c r="A1738" s="662"/>
      <c r="D1738" s="583"/>
      <c r="E1738" s="583"/>
      <c r="F1738" s="583"/>
      <c r="G1738" s="583"/>
    </row>
    <row r="1739" spans="1:7">
      <c r="A1739" s="662"/>
      <c r="D1739" s="583"/>
      <c r="E1739" s="583"/>
      <c r="F1739" s="583"/>
      <c r="G1739" s="583"/>
    </row>
    <row r="1740" spans="1:7">
      <c r="A1740" s="662"/>
      <c r="D1740" s="583"/>
      <c r="E1740" s="583"/>
      <c r="F1740" s="583"/>
      <c r="G1740" s="583"/>
    </row>
    <row r="1741" spans="1:7">
      <c r="A1741" s="662"/>
      <c r="D1741" s="583"/>
      <c r="E1741" s="583"/>
      <c r="F1741" s="583"/>
      <c r="G1741" s="583"/>
    </row>
    <row r="1742" spans="1:7">
      <c r="A1742" s="662"/>
      <c r="D1742" s="583"/>
      <c r="E1742" s="583"/>
      <c r="F1742" s="583"/>
      <c r="G1742" s="583"/>
    </row>
    <row r="1743" spans="1:7">
      <c r="A1743" s="662"/>
      <c r="D1743" s="583"/>
      <c r="E1743" s="583"/>
      <c r="F1743" s="583"/>
      <c r="G1743" s="583"/>
    </row>
    <row r="1744" spans="1:7">
      <c r="A1744" s="662"/>
      <c r="D1744" s="583"/>
      <c r="E1744" s="583"/>
      <c r="F1744" s="583"/>
      <c r="G1744" s="583"/>
    </row>
    <row r="1745" spans="1:7">
      <c r="A1745" s="662"/>
      <c r="D1745" s="583"/>
      <c r="E1745" s="583"/>
      <c r="F1745" s="583"/>
      <c r="G1745" s="583"/>
    </row>
    <row r="1746" spans="1:7">
      <c r="A1746" s="662"/>
      <c r="D1746" s="583"/>
      <c r="E1746" s="583"/>
      <c r="F1746" s="583"/>
      <c r="G1746" s="583"/>
    </row>
    <row r="1747" spans="1:7">
      <c r="A1747" s="662"/>
      <c r="D1747" s="583"/>
      <c r="E1747" s="583"/>
      <c r="F1747" s="583"/>
      <c r="G1747" s="583"/>
    </row>
    <row r="1748" spans="1:7">
      <c r="A1748" s="662"/>
      <c r="D1748" s="583"/>
      <c r="E1748" s="583"/>
      <c r="F1748" s="583"/>
      <c r="G1748" s="583"/>
    </row>
    <row r="1749" spans="1:7">
      <c r="A1749" s="662"/>
      <c r="D1749" s="583"/>
      <c r="E1749" s="583"/>
      <c r="F1749" s="583"/>
      <c r="G1749" s="583"/>
    </row>
    <row r="1750" spans="1:7">
      <c r="A1750" s="662"/>
      <c r="D1750" s="583"/>
      <c r="E1750" s="583"/>
      <c r="F1750" s="583"/>
      <c r="G1750" s="583"/>
    </row>
    <row r="1751" spans="1:7">
      <c r="A1751" s="662"/>
      <c r="D1751" s="583"/>
      <c r="E1751" s="583"/>
      <c r="F1751" s="583"/>
      <c r="G1751" s="583"/>
    </row>
    <row r="1752" spans="1:7">
      <c r="A1752" s="662"/>
      <c r="D1752" s="583"/>
      <c r="E1752" s="583"/>
      <c r="F1752" s="583"/>
      <c r="G1752" s="583"/>
    </row>
    <row r="1753" spans="1:7">
      <c r="A1753" s="662"/>
      <c r="D1753" s="583"/>
      <c r="E1753" s="583"/>
      <c r="F1753" s="583"/>
      <c r="G1753" s="583"/>
    </row>
    <row r="1754" spans="1:7">
      <c r="A1754" s="662"/>
      <c r="D1754" s="583"/>
      <c r="E1754" s="583"/>
      <c r="F1754" s="583"/>
      <c r="G1754" s="583"/>
    </row>
    <row r="1755" spans="1:7">
      <c r="A1755" s="662"/>
      <c r="D1755" s="583"/>
      <c r="E1755" s="583"/>
      <c r="F1755" s="583"/>
      <c r="G1755" s="583"/>
    </row>
    <row r="1756" spans="1:7">
      <c r="A1756" s="662"/>
      <c r="D1756" s="583"/>
      <c r="E1756" s="583"/>
      <c r="F1756" s="583"/>
      <c r="G1756" s="583"/>
    </row>
    <row r="1757" spans="1:7">
      <c r="A1757" s="662"/>
      <c r="D1757" s="583"/>
      <c r="E1757" s="583"/>
      <c r="F1757" s="583"/>
      <c r="G1757" s="583"/>
    </row>
    <row r="1758" spans="1:7">
      <c r="A1758" s="662"/>
      <c r="D1758" s="583"/>
      <c r="E1758" s="583"/>
      <c r="F1758" s="583"/>
      <c r="G1758" s="583"/>
    </row>
    <row r="1759" spans="1:7">
      <c r="A1759" s="662"/>
      <c r="D1759" s="583"/>
      <c r="E1759" s="583"/>
      <c r="F1759" s="583"/>
      <c r="G1759" s="583"/>
    </row>
    <row r="1760" spans="1:7">
      <c r="A1760" s="662"/>
      <c r="D1760" s="583"/>
      <c r="E1760" s="583"/>
      <c r="F1760" s="583"/>
      <c r="G1760" s="583"/>
    </row>
    <row r="1761" spans="1:7">
      <c r="A1761" s="662"/>
      <c r="D1761" s="583"/>
      <c r="E1761" s="583"/>
      <c r="F1761" s="583"/>
      <c r="G1761" s="583"/>
    </row>
    <row r="1762" spans="1:7">
      <c r="A1762" s="662"/>
      <c r="D1762" s="583"/>
      <c r="E1762" s="583"/>
      <c r="F1762" s="583"/>
      <c r="G1762" s="583"/>
    </row>
    <row r="1763" spans="1:7">
      <c r="A1763" s="662"/>
      <c r="D1763" s="583"/>
      <c r="E1763" s="583"/>
      <c r="F1763" s="583"/>
      <c r="G1763" s="583"/>
    </row>
    <row r="1764" spans="1:7">
      <c r="A1764" s="662"/>
      <c r="D1764" s="583"/>
      <c r="E1764" s="583"/>
      <c r="F1764" s="583"/>
      <c r="G1764" s="583"/>
    </row>
    <row r="1765" spans="1:7">
      <c r="A1765" s="662"/>
      <c r="D1765" s="583"/>
      <c r="E1765" s="583"/>
      <c r="F1765" s="583"/>
      <c r="G1765" s="583"/>
    </row>
    <row r="1766" spans="1:7">
      <c r="A1766" s="662"/>
      <c r="D1766" s="583"/>
      <c r="E1766" s="583"/>
      <c r="F1766" s="583"/>
      <c r="G1766" s="583"/>
    </row>
    <row r="1767" spans="1:7">
      <c r="A1767" s="662"/>
      <c r="D1767" s="583"/>
      <c r="E1767" s="583"/>
      <c r="F1767" s="583"/>
      <c r="G1767" s="583"/>
    </row>
    <row r="1768" spans="1:7">
      <c r="A1768" s="662"/>
      <c r="D1768" s="583"/>
      <c r="E1768" s="583"/>
      <c r="F1768" s="583"/>
      <c r="G1768" s="583"/>
    </row>
    <row r="1769" spans="1:7">
      <c r="A1769" s="662"/>
      <c r="D1769" s="583"/>
      <c r="E1769" s="583"/>
      <c r="F1769" s="583"/>
      <c r="G1769" s="583"/>
    </row>
    <row r="1770" spans="1:7">
      <c r="A1770" s="662"/>
      <c r="D1770" s="583"/>
      <c r="E1770" s="583"/>
      <c r="F1770" s="583"/>
      <c r="G1770" s="583"/>
    </row>
    <row r="1771" spans="1:7">
      <c r="A1771" s="662"/>
      <c r="D1771" s="583"/>
      <c r="E1771" s="583"/>
      <c r="F1771" s="583"/>
      <c r="G1771" s="583"/>
    </row>
    <row r="1772" spans="1:7">
      <c r="A1772" s="662"/>
      <c r="D1772" s="583"/>
      <c r="E1772" s="583"/>
      <c r="F1772" s="583"/>
      <c r="G1772" s="583"/>
    </row>
    <row r="1773" spans="1:7">
      <c r="A1773" s="662"/>
      <c r="D1773" s="583"/>
      <c r="E1773" s="583"/>
      <c r="F1773" s="583"/>
      <c r="G1773" s="583"/>
    </row>
    <row r="1774" spans="1:7">
      <c r="A1774" s="662"/>
      <c r="D1774" s="583"/>
      <c r="E1774" s="583"/>
      <c r="F1774" s="583"/>
      <c r="G1774" s="583"/>
    </row>
    <row r="1775" spans="1:7">
      <c r="A1775" s="662"/>
      <c r="D1775" s="583"/>
      <c r="E1775" s="583"/>
      <c r="F1775" s="583"/>
      <c r="G1775" s="583"/>
    </row>
    <row r="1776" spans="1:7">
      <c r="A1776" s="662"/>
      <c r="D1776" s="583"/>
      <c r="E1776" s="583"/>
      <c r="F1776" s="583"/>
      <c r="G1776" s="583"/>
    </row>
    <row r="1777" spans="1:7">
      <c r="A1777" s="662"/>
      <c r="D1777" s="583"/>
      <c r="E1777" s="583"/>
      <c r="F1777" s="583"/>
      <c r="G1777" s="583"/>
    </row>
    <row r="1778" spans="1:7">
      <c r="A1778" s="662"/>
      <c r="D1778" s="583"/>
      <c r="E1778" s="583"/>
      <c r="F1778" s="583"/>
      <c r="G1778" s="583"/>
    </row>
    <row r="1779" spans="1:7">
      <c r="A1779" s="662"/>
      <c r="D1779" s="583"/>
      <c r="E1779" s="583"/>
      <c r="F1779" s="583"/>
      <c r="G1779" s="583"/>
    </row>
    <row r="1780" spans="1:7">
      <c r="A1780" s="662"/>
      <c r="D1780" s="583"/>
      <c r="E1780" s="583"/>
      <c r="F1780" s="583"/>
      <c r="G1780" s="583"/>
    </row>
    <row r="1781" spans="1:7">
      <c r="A1781" s="662"/>
      <c r="D1781" s="583"/>
      <c r="E1781" s="583"/>
      <c r="F1781" s="583"/>
      <c r="G1781" s="583"/>
    </row>
    <row r="1782" spans="1:7">
      <c r="A1782" s="662"/>
      <c r="D1782" s="583"/>
      <c r="E1782" s="583"/>
      <c r="F1782" s="583"/>
      <c r="G1782" s="583"/>
    </row>
    <row r="1783" spans="1:7">
      <c r="A1783" s="662"/>
      <c r="D1783" s="583"/>
      <c r="E1783" s="583"/>
      <c r="F1783" s="583"/>
      <c r="G1783" s="583"/>
    </row>
    <row r="1784" spans="1:7">
      <c r="A1784" s="662"/>
      <c r="D1784" s="583"/>
      <c r="E1784" s="583"/>
      <c r="F1784" s="583"/>
      <c r="G1784" s="583"/>
    </row>
    <row r="1785" spans="1:7">
      <c r="A1785" s="662"/>
      <c r="D1785" s="583"/>
      <c r="E1785" s="583"/>
      <c r="F1785" s="583"/>
      <c r="G1785" s="583"/>
    </row>
    <row r="1786" spans="1:7">
      <c r="A1786" s="662"/>
      <c r="D1786" s="583"/>
      <c r="E1786" s="583"/>
      <c r="F1786" s="583"/>
      <c r="G1786" s="583"/>
    </row>
    <row r="1787" spans="1:7">
      <c r="A1787" s="662"/>
      <c r="D1787" s="583"/>
      <c r="E1787" s="583"/>
      <c r="F1787" s="583"/>
      <c r="G1787" s="583"/>
    </row>
    <row r="1788" spans="1:7">
      <c r="A1788" s="662"/>
      <c r="D1788" s="583"/>
      <c r="E1788" s="583"/>
      <c r="F1788" s="583"/>
      <c r="G1788" s="583"/>
    </row>
    <row r="1789" spans="1:7">
      <c r="A1789" s="662"/>
      <c r="D1789" s="583"/>
      <c r="E1789" s="583"/>
      <c r="F1789" s="583"/>
      <c r="G1789" s="583"/>
    </row>
    <row r="1790" spans="1:7">
      <c r="A1790" s="662"/>
      <c r="D1790" s="583"/>
      <c r="E1790" s="583"/>
      <c r="F1790" s="583"/>
      <c r="G1790" s="583"/>
    </row>
    <row r="1791" spans="1:7">
      <c r="A1791" s="662"/>
      <c r="D1791" s="583"/>
      <c r="E1791" s="583"/>
      <c r="F1791" s="583"/>
      <c r="G1791" s="583"/>
    </row>
    <row r="1792" spans="1:7">
      <c r="A1792" s="662"/>
      <c r="D1792" s="583"/>
      <c r="E1792" s="583"/>
      <c r="F1792" s="583"/>
      <c r="G1792" s="583"/>
    </row>
    <row r="1793" spans="1:7">
      <c r="A1793" s="662"/>
      <c r="D1793" s="583"/>
      <c r="E1793" s="583"/>
      <c r="F1793" s="583"/>
      <c r="G1793" s="583"/>
    </row>
    <row r="1794" spans="1:7">
      <c r="A1794" s="662"/>
      <c r="D1794" s="583"/>
      <c r="E1794" s="583"/>
      <c r="F1794" s="583"/>
      <c r="G1794" s="583"/>
    </row>
    <row r="1795" spans="1:7">
      <c r="A1795" s="662"/>
      <c r="D1795" s="583"/>
      <c r="E1795" s="583"/>
      <c r="F1795" s="583"/>
      <c r="G1795" s="583"/>
    </row>
    <row r="1796" spans="1:7">
      <c r="A1796" s="662"/>
      <c r="D1796" s="583"/>
      <c r="E1796" s="583"/>
      <c r="F1796" s="583"/>
      <c r="G1796" s="583"/>
    </row>
    <row r="1797" spans="1:7">
      <c r="A1797" s="662"/>
      <c r="D1797" s="583"/>
      <c r="E1797" s="583"/>
      <c r="F1797" s="583"/>
      <c r="G1797" s="583"/>
    </row>
    <row r="1798" spans="1:7">
      <c r="A1798" s="662"/>
      <c r="D1798" s="583"/>
      <c r="E1798" s="583"/>
      <c r="F1798" s="583"/>
      <c r="G1798" s="583"/>
    </row>
    <row r="1799" spans="1:7">
      <c r="A1799" s="662"/>
      <c r="D1799" s="583"/>
      <c r="E1799" s="583"/>
      <c r="F1799" s="583"/>
      <c r="G1799" s="583"/>
    </row>
    <row r="1800" spans="1:7">
      <c r="A1800" s="662"/>
      <c r="D1800" s="583"/>
      <c r="E1800" s="583"/>
      <c r="F1800" s="583"/>
      <c r="G1800" s="583"/>
    </row>
    <row r="1801" spans="1:7">
      <c r="A1801" s="662"/>
      <c r="D1801" s="583"/>
      <c r="E1801" s="583"/>
      <c r="F1801" s="583"/>
      <c r="G1801" s="583"/>
    </row>
    <row r="1802" spans="1:7">
      <c r="A1802" s="662"/>
      <c r="D1802" s="583"/>
      <c r="E1802" s="583"/>
      <c r="F1802" s="583"/>
      <c r="G1802" s="583"/>
    </row>
    <row r="1803" spans="1:7">
      <c r="A1803" s="662"/>
      <c r="D1803" s="583"/>
      <c r="E1803" s="583"/>
      <c r="F1803" s="583"/>
      <c r="G1803" s="583"/>
    </row>
    <row r="1804" spans="1:7">
      <c r="A1804" s="662"/>
      <c r="D1804" s="583"/>
      <c r="E1804" s="583"/>
      <c r="F1804" s="583"/>
      <c r="G1804" s="583"/>
    </row>
    <row r="1805" spans="1:7">
      <c r="A1805" s="662"/>
      <c r="D1805" s="583"/>
      <c r="E1805" s="583"/>
      <c r="F1805" s="583"/>
      <c r="G1805" s="583"/>
    </row>
    <row r="1806" spans="1:7">
      <c r="A1806" s="662"/>
      <c r="D1806" s="583"/>
      <c r="E1806" s="583"/>
      <c r="F1806" s="583"/>
      <c r="G1806" s="583"/>
    </row>
    <row r="1807" spans="1:7">
      <c r="A1807" s="662"/>
      <c r="D1807" s="583"/>
      <c r="E1807" s="583"/>
      <c r="F1807" s="583"/>
      <c r="G1807" s="583"/>
    </row>
    <row r="1808" spans="1:7">
      <c r="A1808" s="662"/>
      <c r="D1808" s="583"/>
      <c r="E1808" s="583"/>
      <c r="F1808" s="583"/>
      <c r="G1808" s="583"/>
    </row>
    <row r="1809" spans="1:7">
      <c r="A1809" s="662"/>
      <c r="D1809" s="583"/>
      <c r="E1809" s="583"/>
      <c r="F1809" s="583"/>
      <c r="G1809" s="583"/>
    </row>
    <row r="1810" spans="1:7">
      <c r="A1810" s="662"/>
      <c r="D1810" s="583"/>
      <c r="E1810" s="583"/>
      <c r="F1810" s="583"/>
      <c r="G1810" s="583"/>
    </row>
    <row r="1811" spans="1:7">
      <c r="A1811" s="662"/>
      <c r="D1811" s="583"/>
      <c r="E1811" s="583"/>
      <c r="F1811" s="583"/>
      <c r="G1811" s="583"/>
    </row>
    <row r="1812" spans="1:7">
      <c r="A1812" s="662"/>
      <c r="D1812" s="583"/>
      <c r="E1812" s="583"/>
      <c r="F1812" s="583"/>
      <c r="G1812" s="583"/>
    </row>
    <row r="1813" spans="1:7">
      <c r="A1813" s="662"/>
      <c r="D1813" s="583"/>
      <c r="E1813" s="583"/>
      <c r="F1813" s="583"/>
      <c r="G1813" s="583"/>
    </row>
    <row r="1814" spans="1:7">
      <c r="A1814" s="662"/>
      <c r="D1814" s="583"/>
      <c r="E1814" s="583"/>
      <c r="F1814" s="583"/>
      <c r="G1814" s="583"/>
    </row>
    <row r="1815" spans="1:7">
      <c r="A1815" s="662"/>
      <c r="D1815" s="583"/>
      <c r="E1815" s="583"/>
      <c r="F1815" s="583"/>
      <c r="G1815" s="583"/>
    </row>
    <row r="1816" spans="1:7">
      <c r="A1816" s="662"/>
      <c r="D1816" s="583"/>
      <c r="E1816" s="583"/>
      <c r="F1816" s="583"/>
      <c r="G1816" s="583"/>
    </row>
    <row r="1817" spans="1:7">
      <c r="A1817" s="662"/>
      <c r="D1817" s="583"/>
      <c r="E1817" s="583"/>
      <c r="F1817" s="583"/>
      <c r="G1817" s="583"/>
    </row>
    <row r="1818" spans="1:7">
      <c r="A1818" s="662"/>
      <c r="D1818" s="583"/>
      <c r="E1818" s="583"/>
      <c r="F1818" s="583"/>
      <c r="G1818" s="583"/>
    </row>
    <row r="1819" spans="1:7">
      <c r="A1819" s="662"/>
      <c r="D1819" s="583"/>
      <c r="E1819" s="583"/>
      <c r="F1819" s="583"/>
      <c r="G1819" s="583"/>
    </row>
    <row r="1820" spans="1:7">
      <c r="A1820" s="662"/>
      <c r="D1820" s="583"/>
      <c r="E1820" s="583"/>
      <c r="F1820" s="583"/>
      <c r="G1820" s="583"/>
    </row>
    <row r="1821" spans="1:7">
      <c r="A1821" s="662"/>
      <c r="D1821" s="583"/>
      <c r="E1821" s="583"/>
      <c r="F1821" s="583"/>
      <c r="G1821" s="583"/>
    </row>
    <row r="1822" spans="1:7">
      <c r="A1822" s="662"/>
      <c r="D1822" s="583"/>
      <c r="E1822" s="583"/>
      <c r="F1822" s="583"/>
      <c r="G1822" s="583"/>
    </row>
    <row r="1823" spans="1:7">
      <c r="A1823" s="662"/>
      <c r="D1823" s="583"/>
      <c r="E1823" s="583"/>
      <c r="F1823" s="583"/>
      <c r="G1823" s="583"/>
    </row>
    <row r="1824" spans="1:7">
      <c r="A1824" s="662"/>
      <c r="D1824" s="583"/>
      <c r="E1824" s="583"/>
      <c r="F1824" s="583"/>
      <c r="G1824" s="583"/>
    </row>
    <row r="1825" spans="1:7">
      <c r="A1825" s="662"/>
      <c r="D1825" s="583"/>
      <c r="E1825" s="583"/>
      <c r="F1825" s="583"/>
      <c r="G1825" s="583"/>
    </row>
    <row r="1826" spans="1:7">
      <c r="A1826" s="662"/>
      <c r="D1826" s="583"/>
      <c r="E1826" s="583"/>
      <c r="F1826" s="583"/>
      <c r="G1826" s="583"/>
    </row>
    <row r="1827" spans="1:7">
      <c r="A1827" s="662"/>
      <c r="D1827" s="583"/>
      <c r="E1827" s="583"/>
      <c r="F1827" s="583"/>
      <c r="G1827" s="583"/>
    </row>
    <row r="1828" spans="1:7">
      <c r="A1828" s="662"/>
      <c r="D1828" s="583"/>
      <c r="E1828" s="583"/>
      <c r="F1828" s="583"/>
      <c r="G1828" s="583"/>
    </row>
    <row r="1829" spans="1:7">
      <c r="A1829" s="662"/>
      <c r="D1829" s="583"/>
      <c r="E1829" s="583"/>
      <c r="F1829" s="583"/>
      <c r="G1829" s="583"/>
    </row>
    <row r="1830" spans="1:7">
      <c r="A1830" s="662"/>
      <c r="D1830" s="583"/>
      <c r="E1830" s="583"/>
      <c r="F1830" s="583"/>
      <c r="G1830" s="583"/>
    </row>
    <row r="1831" spans="1:7">
      <c r="A1831" s="662"/>
      <c r="D1831" s="583"/>
      <c r="E1831" s="583"/>
      <c r="F1831" s="583"/>
      <c r="G1831" s="583"/>
    </row>
    <row r="1832" spans="1:7">
      <c r="A1832" s="662"/>
      <c r="D1832" s="583"/>
      <c r="E1832" s="583"/>
      <c r="F1832" s="583"/>
      <c r="G1832" s="583"/>
    </row>
    <row r="1833" spans="1:7">
      <c r="A1833" s="662"/>
      <c r="D1833" s="583"/>
      <c r="E1833" s="583"/>
      <c r="F1833" s="583"/>
      <c r="G1833" s="583"/>
    </row>
    <row r="1834" spans="1:7">
      <c r="A1834" s="662"/>
      <c r="D1834" s="583"/>
      <c r="E1834" s="583"/>
      <c r="F1834" s="583"/>
      <c r="G1834" s="583"/>
    </row>
    <row r="1835" spans="1:7">
      <c r="A1835" s="662"/>
      <c r="D1835" s="583"/>
      <c r="E1835" s="583"/>
      <c r="F1835" s="583"/>
      <c r="G1835" s="583"/>
    </row>
    <row r="1836" spans="1:7">
      <c r="A1836" s="662"/>
      <c r="D1836" s="583"/>
      <c r="E1836" s="583"/>
      <c r="F1836" s="583"/>
      <c r="G1836" s="583"/>
    </row>
    <row r="1837" spans="1:7">
      <c r="A1837" s="662"/>
      <c r="D1837" s="583"/>
      <c r="E1837" s="583"/>
      <c r="F1837" s="583"/>
      <c r="G1837" s="583"/>
    </row>
    <row r="1838" spans="1:7">
      <c r="A1838" s="662"/>
      <c r="D1838" s="583"/>
      <c r="E1838" s="583"/>
      <c r="F1838" s="583"/>
      <c r="G1838" s="583"/>
    </row>
    <row r="1839" spans="1:7">
      <c r="A1839" s="662"/>
      <c r="D1839" s="583"/>
      <c r="E1839" s="583"/>
      <c r="F1839" s="583"/>
      <c r="G1839" s="583"/>
    </row>
    <row r="1840" spans="1:7">
      <c r="A1840" s="662"/>
      <c r="D1840" s="583"/>
      <c r="E1840" s="583"/>
      <c r="F1840" s="583"/>
      <c r="G1840" s="583"/>
    </row>
    <row r="1841" spans="1:7">
      <c r="A1841" s="662"/>
      <c r="D1841" s="583"/>
      <c r="E1841" s="583"/>
      <c r="F1841" s="583"/>
      <c r="G1841" s="583"/>
    </row>
    <row r="1842" spans="1:7">
      <c r="A1842" s="662"/>
      <c r="D1842" s="583"/>
      <c r="E1842" s="583"/>
      <c r="F1842" s="583"/>
      <c r="G1842" s="583"/>
    </row>
    <row r="1843" spans="1:7">
      <c r="A1843" s="662"/>
      <c r="D1843" s="583"/>
      <c r="E1843" s="583"/>
      <c r="F1843" s="583"/>
      <c r="G1843" s="583"/>
    </row>
    <row r="1844" spans="1:7">
      <c r="A1844" s="662"/>
      <c r="D1844" s="583"/>
      <c r="E1844" s="583"/>
      <c r="F1844" s="583"/>
      <c r="G1844" s="583"/>
    </row>
    <row r="1845" spans="1:7">
      <c r="A1845" s="662"/>
      <c r="D1845" s="583"/>
      <c r="E1845" s="583"/>
      <c r="F1845" s="583"/>
      <c r="G1845" s="583"/>
    </row>
    <row r="1846" spans="1:7">
      <c r="A1846" s="662"/>
      <c r="D1846" s="583"/>
      <c r="E1846" s="583"/>
      <c r="F1846" s="583"/>
      <c r="G1846" s="583"/>
    </row>
    <row r="1847" spans="1:7">
      <c r="A1847" s="662"/>
      <c r="D1847" s="583"/>
      <c r="E1847" s="583"/>
      <c r="F1847" s="583"/>
      <c r="G1847" s="583"/>
    </row>
    <row r="1848" spans="1:7">
      <c r="A1848" s="662"/>
      <c r="D1848" s="583"/>
      <c r="E1848" s="583"/>
      <c r="F1848" s="583"/>
      <c r="G1848" s="583"/>
    </row>
    <row r="1849" spans="1:7">
      <c r="A1849" s="662"/>
      <c r="D1849" s="583"/>
      <c r="E1849" s="583"/>
      <c r="F1849" s="583"/>
      <c r="G1849" s="583"/>
    </row>
    <row r="1850" spans="1:7">
      <c r="A1850" s="662"/>
      <c r="D1850" s="583"/>
      <c r="E1850" s="583"/>
      <c r="F1850" s="583"/>
      <c r="G1850" s="583"/>
    </row>
    <row r="1851" spans="1:7">
      <c r="A1851" s="662"/>
      <c r="D1851" s="583"/>
      <c r="E1851" s="583"/>
      <c r="F1851" s="583"/>
      <c r="G1851" s="583"/>
    </row>
    <row r="1852" spans="1:7">
      <c r="A1852" s="662"/>
      <c r="D1852" s="583"/>
      <c r="E1852" s="583"/>
      <c r="F1852" s="583"/>
      <c r="G1852" s="583"/>
    </row>
    <row r="1853" spans="1:7">
      <c r="A1853" s="662"/>
      <c r="D1853" s="583"/>
      <c r="E1853" s="583"/>
      <c r="F1853" s="583"/>
      <c r="G1853" s="583"/>
    </row>
    <row r="1854" spans="1:7">
      <c r="A1854" s="662"/>
      <c r="D1854" s="583"/>
      <c r="E1854" s="583"/>
      <c r="F1854" s="583"/>
      <c r="G1854" s="583"/>
    </row>
    <row r="1855" spans="1:7">
      <c r="A1855" s="662"/>
      <c r="D1855" s="583"/>
      <c r="E1855" s="583"/>
      <c r="F1855" s="583"/>
      <c r="G1855" s="583"/>
    </row>
    <row r="1856" spans="1:7">
      <c r="A1856" s="662"/>
      <c r="D1856" s="583"/>
      <c r="E1856" s="583"/>
      <c r="F1856" s="583"/>
      <c r="G1856" s="583"/>
    </row>
    <row r="1857" spans="1:7">
      <c r="A1857" s="662"/>
      <c r="D1857" s="583"/>
      <c r="E1857" s="583"/>
      <c r="F1857" s="583"/>
      <c r="G1857" s="583"/>
    </row>
    <row r="1858" spans="1:7">
      <c r="A1858" s="662"/>
      <c r="D1858" s="583"/>
      <c r="E1858" s="583"/>
      <c r="F1858" s="583"/>
      <c r="G1858" s="583"/>
    </row>
    <row r="1859" spans="1:7">
      <c r="A1859" s="662"/>
      <c r="D1859" s="583"/>
      <c r="E1859" s="583"/>
      <c r="F1859" s="583"/>
      <c r="G1859" s="583"/>
    </row>
    <row r="1860" spans="1:7">
      <c r="A1860" s="662"/>
      <c r="D1860" s="583"/>
      <c r="E1860" s="583"/>
      <c r="F1860" s="583"/>
      <c r="G1860" s="583"/>
    </row>
    <row r="1861" spans="1:7">
      <c r="A1861" s="662"/>
      <c r="D1861" s="583"/>
      <c r="E1861" s="583"/>
      <c r="F1861" s="583"/>
      <c r="G1861" s="583"/>
    </row>
    <row r="1862" spans="1:7">
      <c r="A1862" s="662"/>
      <c r="D1862" s="583"/>
      <c r="E1862" s="583"/>
      <c r="F1862" s="583"/>
      <c r="G1862" s="583"/>
    </row>
    <row r="1863" spans="1:7">
      <c r="A1863" s="662"/>
      <c r="D1863" s="583"/>
      <c r="E1863" s="583"/>
      <c r="F1863" s="583"/>
      <c r="G1863" s="583"/>
    </row>
    <row r="1864" spans="1:7">
      <c r="A1864" s="662"/>
      <c r="D1864" s="583"/>
      <c r="E1864" s="583"/>
      <c r="F1864" s="583"/>
      <c r="G1864" s="583"/>
    </row>
    <row r="1865" spans="1:7">
      <c r="A1865" s="662"/>
      <c r="D1865" s="583"/>
      <c r="E1865" s="583"/>
      <c r="F1865" s="583"/>
      <c r="G1865" s="583"/>
    </row>
    <row r="1866" spans="1:7">
      <c r="A1866" s="662"/>
      <c r="D1866" s="583"/>
      <c r="E1866" s="583"/>
      <c r="F1866" s="583"/>
      <c r="G1866" s="583"/>
    </row>
    <row r="1867" spans="1:7">
      <c r="A1867" s="662"/>
      <c r="D1867" s="583"/>
      <c r="E1867" s="583"/>
      <c r="F1867" s="583"/>
      <c r="G1867" s="583"/>
    </row>
    <row r="1868" spans="1:7">
      <c r="A1868" s="662"/>
      <c r="D1868" s="583"/>
      <c r="E1868" s="583"/>
      <c r="F1868" s="583"/>
      <c r="G1868" s="583"/>
    </row>
    <row r="1869" spans="1:7">
      <c r="A1869" s="662"/>
      <c r="D1869" s="583"/>
      <c r="E1869" s="583"/>
      <c r="F1869" s="583"/>
      <c r="G1869" s="583"/>
    </row>
    <row r="1870" spans="1:7">
      <c r="A1870" s="662"/>
      <c r="D1870" s="583"/>
      <c r="E1870" s="583"/>
      <c r="F1870" s="583"/>
      <c r="G1870" s="583"/>
    </row>
    <row r="1871" spans="1:7">
      <c r="A1871" s="662"/>
      <c r="D1871" s="583"/>
      <c r="E1871" s="583"/>
      <c r="F1871" s="583"/>
      <c r="G1871" s="583"/>
    </row>
    <row r="1872" spans="1:7">
      <c r="A1872" s="662"/>
      <c r="D1872" s="583"/>
      <c r="E1872" s="583"/>
      <c r="F1872" s="583"/>
      <c r="G1872" s="583"/>
    </row>
    <row r="1873" spans="1:7">
      <c r="A1873" s="662"/>
      <c r="D1873" s="583"/>
      <c r="E1873" s="583"/>
      <c r="F1873" s="583"/>
      <c r="G1873" s="583"/>
    </row>
    <row r="1874" spans="1:7">
      <c r="A1874" s="662"/>
      <c r="D1874" s="583"/>
      <c r="E1874" s="583"/>
      <c r="F1874" s="583"/>
      <c r="G1874" s="583"/>
    </row>
    <row r="1875" spans="1:7">
      <c r="A1875" s="662"/>
      <c r="D1875" s="583"/>
      <c r="E1875" s="583"/>
      <c r="F1875" s="583"/>
      <c r="G1875" s="583"/>
    </row>
    <row r="1876" spans="1:7">
      <c r="A1876" s="662"/>
      <c r="D1876" s="583"/>
      <c r="E1876" s="583"/>
      <c r="F1876" s="583"/>
      <c r="G1876" s="583"/>
    </row>
    <row r="1877" spans="1:7">
      <c r="A1877" s="662"/>
      <c r="D1877" s="583"/>
      <c r="E1877" s="583"/>
      <c r="F1877" s="583"/>
      <c r="G1877" s="583"/>
    </row>
    <row r="1878" spans="1:7">
      <c r="A1878" s="662"/>
      <c r="D1878" s="583"/>
      <c r="E1878" s="583"/>
      <c r="F1878" s="583"/>
      <c r="G1878" s="583"/>
    </row>
    <row r="1879" spans="1:7">
      <c r="A1879" s="662"/>
      <c r="D1879" s="583"/>
      <c r="E1879" s="583"/>
      <c r="F1879" s="583"/>
      <c r="G1879" s="583"/>
    </row>
    <row r="1880" spans="1:7">
      <c r="A1880" s="662"/>
      <c r="D1880" s="583"/>
      <c r="E1880" s="583"/>
      <c r="F1880" s="583"/>
      <c r="G1880" s="583"/>
    </row>
    <row r="1881" spans="1:7">
      <c r="A1881" s="662"/>
      <c r="D1881" s="583"/>
      <c r="E1881" s="583"/>
      <c r="F1881" s="583"/>
      <c r="G1881" s="583"/>
    </row>
    <row r="1882" spans="1:7">
      <c r="A1882" s="662"/>
      <c r="D1882" s="583"/>
      <c r="E1882" s="583"/>
      <c r="F1882" s="583"/>
      <c r="G1882" s="583"/>
    </row>
    <row r="1883" spans="1:7">
      <c r="A1883" s="662"/>
      <c r="D1883" s="583"/>
      <c r="E1883" s="583"/>
      <c r="F1883" s="583"/>
      <c r="G1883" s="583"/>
    </row>
    <row r="1884" spans="1:7">
      <c r="A1884" s="662"/>
      <c r="D1884" s="583"/>
      <c r="E1884" s="583"/>
      <c r="F1884" s="583"/>
      <c r="G1884" s="583"/>
    </row>
    <row r="1885" spans="1:7">
      <c r="A1885" s="662"/>
      <c r="D1885" s="583"/>
      <c r="E1885" s="583"/>
      <c r="F1885" s="583"/>
      <c r="G1885" s="583"/>
    </row>
    <row r="1886" spans="1:7">
      <c r="A1886" s="662"/>
      <c r="D1886" s="583"/>
      <c r="E1886" s="583"/>
      <c r="F1886" s="583"/>
      <c r="G1886" s="583"/>
    </row>
    <row r="1887" spans="1:7">
      <c r="A1887" s="662"/>
      <c r="D1887" s="583"/>
      <c r="E1887" s="583"/>
      <c r="F1887" s="583"/>
      <c r="G1887" s="583"/>
    </row>
    <row r="1888" spans="1:7">
      <c r="A1888" s="662"/>
      <c r="D1888" s="583"/>
      <c r="E1888" s="583"/>
      <c r="F1888" s="583"/>
      <c r="G1888" s="583"/>
    </row>
    <row r="1889" spans="1:7">
      <c r="A1889" s="662"/>
      <c r="D1889" s="583"/>
      <c r="E1889" s="583"/>
      <c r="F1889" s="583"/>
      <c r="G1889" s="583"/>
    </row>
    <row r="1890" spans="1:7">
      <c r="A1890" s="662"/>
      <c r="D1890" s="583"/>
      <c r="E1890" s="583"/>
      <c r="F1890" s="583"/>
      <c r="G1890" s="583"/>
    </row>
    <row r="1891" spans="1:7">
      <c r="A1891" s="662"/>
      <c r="D1891" s="583"/>
      <c r="E1891" s="583"/>
      <c r="F1891" s="583"/>
      <c r="G1891" s="583"/>
    </row>
    <row r="1892" spans="1:7">
      <c r="A1892" s="662"/>
      <c r="D1892" s="583"/>
      <c r="E1892" s="583"/>
      <c r="F1892" s="583"/>
      <c r="G1892" s="583"/>
    </row>
    <row r="1893" spans="1:7">
      <c r="A1893" s="662"/>
      <c r="D1893" s="583"/>
      <c r="E1893" s="583"/>
      <c r="F1893" s="583"/>
      <c r="G1893" s="583"/>
    </row>
    <row r="1894" spans="1:7">
      <c r="A1894" s="662"/>
      <c r="D1894" s="583"/>
      <c r="E1894" s="583"/>
      <c r="F1894" s="583"/>
      <c r="G1894" s="583"/>
    </row>
    <row r="1895" spans="1:7">
      <c r="A1895" s="662"/>
      <c r="D1895" s="583"/>
      <c r="E1895" s="583"/>
      <c r="F1895" s="583"/>
      <c r="G1895" s="583"/>
    </row>
    <row r="1896" spans="1:7">
      <c r="A1896" s="662"/>
      <c r="D1896" s="583"/>
      <c r="E1896" s="583"/>
      <c r="F1896" s="583"/>
      <c r="G1896" s="583"/>
    </row>
    <row r="1897" spans="1:7">
      <c r="A1897" s="662"/>
      <c r="D1897" s="583"/>
      <c r="E1897" s="583"/>
      <c r="F1897" s="583"/>
      <c r="G1897" s="583"/>
    </row>
    <row r="1898" spans="1:7">
      <c r="A1898" s="662"/>
      <c r="D1898" s="583"/>
      <c r="E1898" s="583"/>
      <c r="F1898" s="583"/>
      <c r="G1898" s="583"/>
    </row>
    <row r="1899" spans="1:7">
      <c r="A1899" s="662"/>
      <c r="D1899" s="583"/>
      <c r="E1899" s="583"/>
      <c r="F1899" s="583"/>
      <c r="G1899" s="583"/>
    </row>
    <row r="1900" spans="1:7">
      <c r="A1900" s="662"/>
      <c r="D1900" s="583"/>
      <c r="E1900" s="583"/>
      <c r="F1900" s="583"/>
      <c r="G1900" s="583"/>
    </row>
    <row r="1901" spans="1:7">
      <c r="A1901" s="662"/>
      <c r="D1901" s="583"/>
      <c r="E1901" s="583"/>
      <c r="F1901" s="583"/>
      <c r="G1901" s="583"/>
    </row>
    <row r="1902" spans="1:7">
      <c r="A1902" s="662"/>
      <c r="D1902" s="583"/>
      <c r="E1902" s="583"/>
      <c r="F1902" s="583"/>
      <c r="G1902" s="583"/>
    </row>
    <row r="1903" spans="1:7">
      <c r="A1903" s="662"/>
      <c r="D1903" s="583"/>
      <c r="E1903" s="583"/>
      <c r="F1903" s="583"/>
      <c r="G1903" s="583"/>
    </row>
    <row r="1904" spans="1:7">
      <c r="A1904" s="662"/>
      <c r="D1904" s="583"/>
      <c r="E1904" s="583"/>
      <c r="F1904" s="583"/>
      <c r="G1904" s="583"/>
    </row>
    <row r="1905" spans="1:7">
      <c r="A1905" s="662"/>
      <c r="D1905" s="583"/>
      <c r="E1905" s="583"/>
      <c r="F1905" s="583"/>
      <c r="G1905" s="583"/>
    </row>
    <row r="1906" spans="1:7">
      <c r="A1906" s="662"/>
      <c r="D1906" s="583"/>
      <c r="E1906" s="583"/>
      <c r="F1906" s="583"/>
      <c r="G1906" s="583"/>
    </row>
    <row r="1907" spans="1:7">
      <c r="A1907" s="662"/>
      <c r="D1907" s="583"/>
      <c r="E1907" s="583"/>
      <c r="F1907" s="583"/>
      <c r="G1907" s="583"/>
    </row>
    <row r="1908" spans="1:7">
      <c r="A1908" s="662"/>
      <c r="D1908" s="583"/>
      <c r="E1908" s="583"/>
      <c r="F1908" s="583"/>
      <c r="G1908" s="583"/>
    </row>
    <row r="1909" spans="1:7">
      <c r="A1909" s="662"/>
      <c r="D1909" s="583"/>
      <c r="E1909" s="583"/>
      <c r="F1909" s="583"/>
      <c r="G1909" s="583"/>
    </row>
    <row r="1910" spans="1:7">
      <c r="A1910" s="662"/>
      <c r="D1910" s="583"/>
      <c r="E1910" s="583"/>
      <c r="F1910" s="583"/>
      <c r="G1910" s="583"/>
    </row>
    <row r="1911" spans="1:7">
      <c r="A1911" s="662"/>
      <c r="D1911" s="583"/>
      <c r="E1911" s="583"/>
      <c r="F1911" s="583"/>
      <c r="G1911" s="583"/>
    </row>
    <row r="1912" spans="1:7">
      <c r="A1912" s="662"/>
      <c r="D1912" s="583"/>
      <c r="E1912" s="583"/>
      <c r="F1912" s="583"/>
      <c r="G1912" s="583"/>
    </row>
    <row r="1913" spans="1:7">
      <c r="A1913" s="662"/>
      <c r="D1913" s="583"/>
      <c r="E1913" s="583"/>
      <c r="F1913" s="583"/>
      <c r="G1913" s="583"/>
    </row>
    <row r="1914" spans="1:7">
      <c r="A1914" s="662"/>
      <c r="D1914" s="583"/>
      <c r="E1914" s="583"/>
      <c r="F1914" s="583"/>
      <c r="G1914" s="583"/>
    </row>
    <row r="1915" spans="1:7">
      <c r="A1915" s="662"/>
      <c r="D1915" s="583"/>
      <c r="E1915" s="583"/>
      <c r="F1915" s="583"/>
      <c r="G1915" s="583"/>
    </row>
    <row r="1916" spans="1:7">
      <c r="A1916" s="662"/>
      <c r="D1916" s="583"/>
      <c r="E1916" s="583"/>
      <c r="F1916" s="583"/>
      <c r="G1916" s="583"/>
    </row>
    <row r="1917" spans="1:7">
      <c r="A1917" s="662"/>
      <c r="D1917" s="583"/>
      <c r="E1917" s="583"/>
      <c r="F1917" s="583"/>
      <c r="G1917" s="583"/>
    </row>
    <row r="1918" spans="1:7">
      <c r="A1918" s="662"/>
      <c r="D1918" s="583"/>
      <c r="E1918" s="583"/>
      <c r="F1918" s="583"/>
      <c r="G1918" s="583"/>
    </row>
    <row r="1919" spans="1:7">
      <c r="A1919" s="662"/>
      <c r="D1919" s="583"/>
      <c r="E1919" s="583"/>
      <c r="F1919" s="583"/>
      <c r="G1919" s="583"/>
    </row>
    <row r="1920" spans="1:7">
      <c r="A1920" s="662"/>
      <c r="D1920" s="583"/>
      <c r="E1920" s="583"/>
      <c r="F1920" s="583"/>
      <c r="G1920" s="583"/>
    </row>
    <row r="1921" spans="1:7">
      <c r="A1921" s="662"/>
      <c r="D1921" s="583"/>
      <c r="E1921" s="583"/>
      <c r="F1921" s="583"/>
      <c r="G1921" s="583"/>
    </row>
    <row r="1922" spans="1:7">
      <c r="A1922" s="662"/>
      <c r="D1922" s="583"/>
      <c r="E1922" s="583"/>
      <c r="F1922" s="583"/>
      <c r="G1922" s="583"/>
    </row>
    <row r="1923" spans="1:7">
      <c r="A1923" s="662"/>
      <c r="D1923" s="583"/>
      <c r="E1923" s="583"/>
      <c r="F1923" s="583"/>
      <c r="G1923" s="583"/>
    </row>
    <row r="1924" spans="1:7">
      <c r="A1924" s="662"/>
      <c r="D1924" s="583"/>
      <c r="E1924" s="583"/>
      <c r="F1924" s="583"/>
      <c r="G1924" s="583"/>
    </row>
    <row r="1925" spans="1:7">
      <c r="A1925" s="662"/>
      <c r="D1925" s="583"/>
      <c r="E1925" s="583"/>
      <c r="F1925" s="583"/>
      <c r="G1925" s="583"/>
    </row>
    <row r="1926" spans="1:7">
      <c r="A1926" s="662"/>
      <c r="D1926" s="583"/>
      <c r="E1926" s="583"/>
      <c r="F1926" s="583"/>
      <c r="G1926" s="583"/>
    </row>
    <row r="1927" spans="1:7">
      <c r="A1927" s="662"/>
      <c r="D1927" s="583"/>
      <c r="E1927" s="583"/>
      <c r="F1927" s="583"/>
      <c r="G1927" s="583"/>
    </row>
    <row r="1928" spans="1:7">
      <c r="A1928" s="662"/>
      <c r="D1928" s="583"/>
      <c r="E1928" s="583"/>
      <c r="F1928" s="583"/>
      <c r="G1928" s="583"/>
    </row>
    <row r="1929" spans="1:7">
      <c r="A1929" s="662"/>
      <c r="D1929" s="583"/>
      <c r="E1929" s="583"/>
      <c r="F1929" s="583"/>
      <c r="G1929" s="583"/>
    </row>
    <row r="1930" spans="1:7">
      <c r="A1930" s="662"/>
      <c r="D1930" s="583"/>
      <c r="E1930" s="583"/>
      <c r="F1930" s="583"/>
      <c r="G1930" s="583"/>
    </row>
    <row r="1931" spans="1:7">
      <c r="A1931" s="662"/>
      <c r="D1931" s="583"/>
      <c r="E1931" s="583"/>
      <c r="F1931" s="583"/>
      <c r="G1931" s="583"/>
    </row>
    <row r="1932" spans="1:7">
      <c r="A1932" s="662"/>
      <c r="D1932" s="583"/>
      <c r="E1932" s="583"/>
      <c r="F1932" s="583"/>
      <c r="G1932" s="583"/>
    </row>
    <row r="1933" spans="1:7">
      <c r="A1933" s="662"/>
      <c r="D1933" s="583"/>
      <c r="E1933" s="583"/>
      <c r="F1933" s="583"/>
      <c r="G1933" s="583"/>
    </row>
    <row r="1934" spans="1:7">
      <c r="A1934" s="662"/>
      <c r="D1934" s="583"/>
      <c r="E1934" s="583"/>
      <c r="F1934" s="583"/>
      <c r="G1934" s="583"/>
    </row>
    <row r="1935" spans="1:7">
      <c r="A1935" s="662"/>
      <c r="D1935" s="583"/>
      <c r="E1935" s="583"/>
      <c r="F1935" s="583"/>
      <c r="G1935" s="583"/>
    </row>
    <row r="1936" spans="1:7">
      <c r="A1936" s="662"/>
      <c r="D1936" s="583"/>
      <c r="E1936" s="583"/>
      <c r="F1936" s="583"/>
      <c r="G1936" s="583"/>
    </row>
    <row r="1937" spans="1:7">
      <c r="A1937" s="662"/>
      <c r="D1937" s="583"/>
      <c r="E1937" s="583"/>
      <c r="F1937" s="583"/>
      <c r="G1937" s="583"/>
    </row>
    <row r="1938" spans="1:7">
      <c r="A1938" s="662"/>
      <c r="D1938" s="583"/>
      <c r="E1938" s="583"/>
      <c r="F1938" s="583"/>
      <c r="G1938" s="583"/>
    </row>
    <row r="1939" spans="1:7">
      <c r="A1939" s="662"/>
      <c r="D1939" s="583"/>
      <c r="E1939" s="583"/>
      <c r="F1939" s="583"/>
      <c r="G1939" s="583"/>
    </row>
    <row r="1940" spans="1:7">
      <c r="A1940" s="662"/>
      <c r="D1940" s="583"/>
      <c r="E1940" s="583"/>
      <c r="F1940" s="583"/>
      <c r="G1940" s="583"/>
    </row>
    <row r="1941" spans="1:7">
      <c r="A1941" s="662"/>
      <c r="D1941" s="583"/>
      <c r="E1941" s="583"/>
      <c r="F1941" s="583"/>
      <c r="G1941" s="583"/>
    </row>
    <row r="1942" spans="1:7">
      <c r="A1942" s="662"/>
      <c r="D1942" s="583"/>
      <c r="E1942" s="583"/>
      <c r="F1942" s="583"/>
      <c r="G1942" s="583"/>
    </row>
    <row r="1943" spans="1:7">
      <c r="A1943" s="662"/>
      <c r="D1943" s="583"/>
      <c r="E1943" s="583"/>
      <c r="F1943" s="583"/>
      <c r="G1943" s="583"/>
    </row>
    <row r="1944" spans="1:7">
      <c r="A1944" s="662"/>
      <c r="D1944" s="583"/>
      <c r="E1944" s="583"/>
      <c r="F1944" s="583"/>
      <c r="G1944" s="583"/>
    </row>
    <row r="1945" spans="1:7">
      <c r="A1945" s="662"/>
      <c r="D1945" s="583"/>
      <c r="E1945" s="583"/>
      <c r="F1945" s="583"/>
      <c r="G1945" s="583"/>
    </row>
    <row r="1946" spans="1:7">
      <c r="A1946" s="662"/>
      <c r="D1946" s="583"/>
      <c r="E1946" s="583"/>
      <c r="F1946" s="583"/>
      <c r="G1946" s="583"/>
    </row>
    <row r="1947" spans="1:7">
      <c r="A1947" s="662"/>
      <c r="D1947" s="583"/>
      <c r="E1947" s="583"/>
      <c r="F1947" s="583"/>
      <c r="G1947" s="583"/>
    </row>
    <row r="1948" spans="1:7">
      <c r="A1948" s="662"/>
      <c r="D1948" s="583"/>
      <c r="E1948" s="583"/>
      <c r="F1948" s="583"/>
      <c r="G1948" s="583"/>
    </row>
    <row r="1949" spans="1:7">
      <c r="A1949" s="662"/>
      <c r="D1949" s="583"/>
      <c r="E1949" s="583"/>
      <c r="F1949" s="583"/>
      <c r="G1949" s="583"/>
    </row>
    <row r="1950" spans="1:7">
      <c r="A1950" s="662"/>
      <c r="D1950" s="583"/>
      <c r="E1950" s="583"/>
      <c r="F1950" s="583"/>
      <c r="G1950" s="583"/>
    </row>
    <row r="1951" spans="1:7">
      <c r="A1951" s="662"/>
      <c r="D1951" s="583"/>
      <c r="E1951" s="583"/>
      <c r="F1951" s="583"/>
      <c r="G1951" s="583"/>
    </row>
    <row r="1952" spans="1:7">
      <c r="A1952" s="662"/>
      <c r="D1952" s="583"/>
      <c r="E1952" s="583"/>
      <c r="F1952" s="583"/>
      <c r="G1952" s="583"/>
    </row>
    <row r="1953" spans="1:7">
      <c r="A1953" s="662"/>
      <c r="D1953" s="583"/>
      <c r="E1953" s="583"/>
      <c r="F1953" s="583"/>
      <c r="G1953" s="583"/>
    </row>
    <row r="1954" spans="1:7">
      <c r="A1954" s="662"/>
      <c r="D1954" s="583"/>
      <c r="E1954" s="583"/>
      <c r="F1954" s="583"/>
      <c r="G1954" s="583"/>
    </row>
    <row r="1955" spans="1:7">
      <c r="A1955" s="662"/>
      <c r="D1955" s="583"/>
      <c r="E1955" s="583"/>
      <c r="F1955" s="583"/>
      <c r="G1955" s="583"/>
    </row>
    <row r="1956" spans="1:7">
      <c r="A1956" s="662"/>
      <c r="D1956" s="583"/>
      <c r="E1956" s="583"/>
      <c r="F1956" s="583"/>
      <c r="G1956" s="583"/>
    </row>
    <row r="1957" spans="1:7">
      <c r="A1957" s="662"/>
      <c r="D1957" s="583"/>
      <c r="E1957" s="583"/>
      <c r="F1957" s="583"/>
      <c r="G1957" s="583"/>
    </row>
    <row r="1958" spans="1:7">
      <c r="A1958" s="662"/>
      <c r="D1958" s="583"/>
      <c r="E1958" s="583"/>
      <c r="F1958" s="583"/>
      <c r="G1958" s="583"/>
    </row>
    <row r="1959" spans="1:7">
      <c r="A1959" s="662"/>
      <c r="D1959" s="583"/>
      <c r="E1959" s="583"/>
      <c r="F1959" s="583"/>
      <c r="G1959" s="583"/>
    </row>
    <row r="1960" spans="1:7">
      <c r="A1960" s="662"/>
      <c r="D1960" s="583"/>
      <c r="E1960" s="583"/>
      <c r="F1960" s="583"/>
      <c r="G1960" s="583"/>
    </row>
    <row r="1961" spans="1:7">
      <c r="A1961" s="662"/>
      <c r="D1961" s="583"/>
      <c r="E1961" s="583"/>
      <c r="F1961" s="583"/>
      <c r="G1961" s="583"/>
    </row>
    <row r="1962" spans="1:7">
      <c r="A1962" s="662"/>
      <c r="D1962" s="583"/>
      <c r="E1962" s="583"/>
      <c r="F1962" s="583"/>
      <c r="G1962" s="583"/>
    </row>
    <row r="1963" spans="1:7">
      <c r="A1963" s="662"/>
      <c r="D1963" s="583"/>
      <c r="E1963" s="583"/>
      <c r="F1963" s="583"/>
      <c r="G1963" s="583"/>
    </row>
    <row r="1964" spans="1:7">
      <c r="A1964" s="662"/>
      <c r="D1964" s="583"/>
      <c r="E1964" s="583"/>
      <c r="F1964" s="583"/>
      <c r="G1964" s="583"/>
    </row>
    <row r="1965" spans="1:7">
      <c r="A1965" s="662"/>
      <c r="D1965" s="583"/>
      <c r="E1965" s="583"/>
      <c r="F1965" s="583"/>
      <c r="G1965" s="583"/>
    </row>
    <row r="1966" spans="1:7">
      <c r="A1966" s="662"/>
      <c r="D1966" s="583"/>
      <c r="E1966" s="583"/>
      <c r="F1966" s="583"/>
      <c r="G1966" s="583"/>
    </row>
    <row r="1967" spans="1:7">
      <c r="A1967" s="662"/>
      <c r="D1967" s="583"/>
      <c r="E1967" s="583"/>
      <c r="F1967" s="583"/>
      <c r="G1967" s="583"/>
    </row>
    <row r="1968" spans="1:7">
      <c r="A1968" s="662"/>
      <c r="D1968" s="583"/>
      <c r="E1968" s="583"/>
      <c r="F1968" s="583"/>
      <c r="G1968" s="583"/>
    </row>
    <row r="1969" spans="1:7">
      <c r="A1969" s="662"/>
      <c r="D1969" s="583"/>
      <c r="E1969" s="583"/>
      <c r="F1969" s="583"/>
      <c r="G1969" s="583"/>
    </row>
    <row r="1970" spans="1:7">
      <c r="A1970" s="662"/>
      <c r="D1970" s="583"/>
      <c r="E1970" s="583"/>
      <c r="F1970" s="583"/>
      <c r="G1970" s="583"/>
    </row>
    <row r="1971" spans="1:7">
      <c r="A1971" s="662"/>
      <c r="D1971" s="583"/>
      <c r="E1971" s="583"/>
      <c r="F1971" s="583"/>
      <c r="G1971" s="583"/>
    </row>
    <row r="1972" spans="1:7">
      <c r="A1972" s="662"/>
      <c r="D1972" s="583"/>
      <c r="E1972" s="583"/>
      <c r="F1972" s="583"/>
      <c r="G1972" s="583"/>
    </row>
    <row r="1973" spans="1:7">
      <c r="A1973" s="662"/>
      <c r="D1973" s="583"/>
      <c r="E1973" s="583"/>
      <c r="F1973" s="583"/>
      <c r="G1973" s="583"/>
    </row>
    <row r="1974" spans="1:7">
      <c r="A1974" s="662"/>
      <c r="D1974" s="583"/>
      <c r="E1974" s="583"/>
      <c r="F1974" s="583"/>
      <c r="G1974" s="583"/>
    </row>
    <row r="1975" spans="1:7">
      <c r="A1975" s="662"/>
      <c r="D1975" s="583"/>
      <c r="E1975" s="583"/>
      <c r="F1975" s="583"/>
      <c r="G1975" s="583"/>
    </row>
    <row r="1976" spans="1:7">
      <c r="A1976" s="662"/>
      <c r="D1976" s="583"/>
      <c r="E1976" s="583"/>
      <c r="F1976" s="583"/>
      <c r="G1976" s="583"/>
    </row>
    <row r="1977" spans="1:7">
      <c r="A1977" s="662"/>
      <c r="D1977" s="583"/>
      <c r="E1977" s="583"/>
      <c r="F1977" s="583"/>
      <c r="G1977" s="583"/>
    </row>
    <row r="1978" spans="1:7">
      <c r="A1978" s="662"/>
      <c r="D1978" s="583"/>
      <c r="E1978" s="583"/>
      <c r="F1978" s="583"/>
      <c r="G1978" s="583"/>
    </row>
    <row r="1979" spans="1:7">
      <c r="A1979" s="662"/>
      <c r="D1979" s="583"/>
      <c r="E1979" s="583"/>
      <c r="F1979" s="583"/>
      <c r="G1979" s="583"/>
    </row>
    <row r="1980" spans="1:7">
      <c r="A1980" s="662"/>
      <c r="D1980" s="583"/>
      <c r="E1980" s="583"/>
      <c r="F1980" s="583"/>
      <c r="G1980" s="583"/>
    </row>
    <row r="1981" spans="1:7">
      <c r="A1981" s="662"/>
      <c r="D1981" s="583"/>
      <c r="E1981" s="583"/>
      <c r="F1981" s="583"/>
      <c r="G1981" s="583"/>
    </row>
    <row r="1982" spans="1:7">
      <c r="A1982" s="662"/>
      <c r="D1982" s="583"/>
      <c r="E1982" s="583"/>
      <c r="F1982" s="583"/>
      <c r="G1982" s="583"/>
    </row>
    <row r="1983" spans="1:7">
      <c r="A1983" s="662"/>
      <c r="D1983" s="583"/>
      <c r="E1983" s="583"/>
      <c r="F1983" s="583"/>
      <c r="G1983" s="583"/>
    </row>
    <row r="1984" spans="1:7">
      <c r="A1984" s="662"/>
      <c r="D1984" s="583"/>
      <c r="E1984" s="583"/>
      <c r="F1984" s="583"/>
      <c r="G1984" s="583"/>
    </row>
    <row r="1985" spans="1:7">
      <c r="A1985" s="662"/>
      <c r="D1985" s="583"/>
      <c r="E1985" s="583"/>
      <c r="F1985" s="583"/>
      <c r="G1985" s="583"/>
    </row>
    <row r="1986" spans="1:7">
      <c r="A1986" s="662"/>
      <c r="D1986" s="583"/>
      <c r="E1986" s="583"/>
      <c r="F1986" s="583"/>
      <c r="G1986" s="583"/>
    </row>
    <row r="1987" spans="1:7">
      <c r="A1987" s="662"/>
      <c r="D1987" s="583"/>
      <c r="E1987" s="583"/>
      <c r="F1987" s="583"/>
      <c r="G1987" s="583"/>
    </row>
    <row r="1988" spans="1:7">
      <c r="A1988" s="662"/>
      <c r="D1988" s="583"/>
      <c r="E1988" s="583"/>
      <c r="F1988" s="583"/>
      <c r="G1988" s="583"/>
    </row>
    <row r="1989" spans="1:7">
      <c r="A1989" s="662"/>
      <c r="D1989" s="583"/>
      <c r="E1989" s="583"/>
      <c r="F1989" s="583"/>
      <c r="G1989" s="583"/>
    </row>
    <row r="1990" spans="1:7">
      <c r="A1990" s="662"/>
      <c r="D1990" s="583"/>
      <c r="E1990" s="583"/>
      <c r="F1990" s="583"/>
      <c r="G1990" s="583"/>
    </row>
    <row r="1991" spans="1:7">
      <c r="A1991" s="662"/>
      <c r="D1991" s="583"/>
      <c r="E1991" s="583"/>
      <c r="F1991" s="583"/>
      <c r="G1991" s="583"/>
    </row>
    <row r="1992" spans="1:7">
      <c r="A1992" s="662"/>
      <c r="D1992" s="583"/>
      <c r="E1992" s="583"/>
      <c r="F1992" s="583"/>
      <c r="G1992" s="583"/>
    </row>
    <row r="1993" spans="1:7">
      <c r="A1993" s="662"/>
      <c r="D1993" s="583"/>
      <c r="E1993" s="583"/>
      <c r="F1993" s="583"/>
      <c r="G1993" s="583"/>
    </row>
    <row r="1994" spans="1:7">
      <c r="A1994" s="662"/>
      <c r="D1994" s="583"/>
      <c r="E1994" s="583"/>
      <c r="F1994" s="583"/>
      <c r="G1994" s="583"/>
    </row>
    <row r="1995" spans="1:7">
      <c r="A1995" s="662"/>
      <c r="D1995" s="583"/>
      <c r="E1995" s="583"/>
      <c r="F1995" s="583"/>
      <c r="G1995" s="583"/>
    </row>
    <row r="1996" spans="1:7">
      <c r="A1996" s="662"/>
      <c r="D1996" s="583"/>
      <c r="E1996" s="583"/>
      <c r="F1996" s="583"/>
      <c r="G1996" s="583"/>
    </row>
    <row r="1997" spans="1:7">
      <c r="A1997" s="662"/>
      <c r="D1997" s="583"/>
      <c r="E1997" s="583"/>
      <c r="F1997" s="583"/>
      <c r="G1997" s="583"/>
    </row>
    <row r="1998" spans="1:7">
      <c r="A1998" s="662"/>
      <c r="D1998" s="583"/>
      <c r="E1998" s="583"/>
      <c r="F1998" s="583"/>
      <c r="G1998" s="583"/>
    </row>
    <row r="1999" spans="1:7">
      <c r="A1999" s="662"/>
      <c r="D1999" s="583"/>
      <c r="E1999" s="583"/>
      <c r="F1999" s="583"/>
      <c r="G1999" s="583"/>
    </row>
    <row r="2000" spans="1:7">
      <c r="A2000" s="662"/>
      <c r="D2000" s="583"/>
      <c r="E2000" s="583"/>
      <c r="F2000" s="583"/>
      <c r="G2000" s="583"/>
    </row>
    <row r="2001" spans="1:7">
      <c r="A2001" s="662"/>
      <c r="D2001" s="583"/>
      <c r="E2001" s="583"/>
      <c r="F2001" s="583"/>
      <c r="G2001" s="583"/>
    </row>
    <row r="2002" spans="1:7">
      <c r="A2002" s="662"/>
      <c r="D2002" s="583"/>
      <c r="E2002" s="583"/>
      <c r="F2002" s="583"/>
      <c r="G2002" s="583"/>
    </row>
    <row r="2003" spans="1:7">
      <c r="A2003" s="662"/>
      <c r="D2003" s="583"/>
      <c r="E2003" s="583"/>
      <c r="F2003" s="583"/>
      <c r="G2003" s="583"/>
    </row>
    <row r="2004" spans="1:7">
      <c r="A2004" s="662"/>
      <c r="D2004" s="583"/>
      <c r="E2004" s="583"/>
      <c r="F2004" s="583"/>
      <c r="G2004" s="583"/>
    </row>
    <row r="2005" spans="1:7">
      <c r="A2005" s="662"/>
      <c r="D2005" s="583"/>
      <c r="E2005" s="583"/>
      <c r="F2005" s="583"/>
      <c r="G2005" s="583"/>
    </row>
    <row r="2006" spans="1:7">
      <c r="A2006" s="662"/>
      <c r="D2006" s="583"/>
      <c r="E2006" s="583"/>
      <c r="F2006" s="583"/>
      <c r="G2006" s="583"/>
    </row>
    <row r="2007" spans="1:7">
      <c r="A2007" s="662"/>
      <c r="D2007" s="583"/>
      <c r="E2007" s="583"/>
      <c r="F2007" s="583"/>
      <c r="G2007" s="583"/>
    </row>
    <row r="2008" spans="1:7">
      <c r="A2008" s="662"/>
      <c r="D2008" s="583"/>
      <c r="E2008" s="583"/>
      <c r="F2008" s="583"/>
      <c r="G2008" s="583"/>
    </row>
    <row r="2009" spans="1:7">
      <c r="A2009" s="662"/>
      <c r="D2009" s="583"/>
      <c r="E2009" s="583"/>
      <c r="F2009" s="583"/>
      <c r="G2009" s="583"/>
    </row>
    <row r="2010" spans="1:7">
      <c r="A2010" s="662"/>
      <c r="D2010" s="583"/>
      <c r="E2010" s="583"/>
      <c r="F2010" s="583"/>
      <c r="G2010" s="583"/>
    </row>
    <row r="2011" spans="1:7">
      <c r="A2011" s="662"/>
      <c r="D2011" s="583"/>
      <c r="E2011" s="583"/>
      <c r="F2011" s="583"/>
      <c r="G2011" s="583"/>
    </row>
    <row r="2012" spans="1:7">
      <c r="A2012" s="662"/>
      <c r="D2012" s="583"/>
      <c r="E2012" s="583"/>
      <c r="F2012" s="583"/>
      <c r="G2012" s="583"/>
    </row>
    <row r="2013" spans="1:7">
      <c r="A2013" s="662"/>
      <c r="D2013" s="583"/>
      <c r="E2013" s="583"/>
      <c r="F2013" s="583"/>
      <c r="G2013" s="583"/>
    </row>
    <row r="2014" spans="1:7">
      <c r="A2014" s="662"/>
      <c r="D2014" s="583"/>
      <c r="E2014" s="583"/>
      <c r="F2014" s="583"/>
      <c r="G2014" s="583"/>
    </row>
    <row r="2015" spans="1:7">
      <c r="A2015" s="662"/>
      <c r="D2015" s="583"/>
      <c r="E2015" s="583"/>
      <c r="F2015" s="583"/>
      <c r="G2015" s="583"/>
    </row>
    <row r="2016" spans="1:7">
      <c r="A2016" s="662"/>
      <c r="D2016" s="583"/>
      <c r="E2016" s="583"/>
      <c r="F2016" s="583"/>
      <c r="G2016" s="583"/>
    </row>
    <row r="2017" spans="1:7">
      <c r="A2017" s="662"/>
      <c r="D2017" s="583"/>
      <c r="E2017" s="583"/>
      <c r="F2017" s="583"/>
      <c r="G2017" s="583"/>
    </row>
    <row r="2018" spans="1:7">
      <c r="A2018" s="662"/>
      <c r="D2018" s="583"/>
      <c r="E2018" s="583"/>
      <c r="F2018" s="583"/>
      <c r="G2018" s="583"/>
    </row>
    <row r="2019" spans="1:7">
      <c r="A2019" s="662"/>
      <c r="D2019" s="583"/>
      <c r="E2019" s="583"/>
      <c r="F2019" s="583"/>
      <c r="G2019" s="583"/>
    </row>
    <row r="2020" spans="1:7">
      <c r="A2020" s="662"/>
      <c r="D2020" s="583"/>
      <c r="E2020" s="583"/>
      <c r="F2020" s="583"/>
      <c r="G2020" s="583"/>
    </row>
    <row r="2021" spans="1:7">
      <c r="A2021" s="662"/>
      <c r="D2021" s="583"/>
      <c r="E2021" s="583"/>
      <c r="F2021" s="583"/>
      <c r="G2021" s="583"/>
    </row>
    <row r="2022" spans="1:7">
      <c r="A2022" s="662"/>
      <c r="D2022" s="583"/>
      <c r="E2022" s="583"/>
      <c r="F2022" s="583"/>
      <c r="G2022" s="583"/>
    </row>
    <row r="2023" spans="1:7">
      <c r="A2023" s="662"/>
      <c r="D2023" s="583"/>
      <c r="E2023" s="583"/>
      <c r="F2023" s="583"/>
      <c r="G2023" s="583"/>
    </row>
    <row r="2024" spans="1:7">
      <c r="A2024" s="662"/>
      <c r="D2024" s="583"/>
      <c r="E2024" s="583"/>
      <c r="F2024" s="583"/>
      <c r="G2024" s="583"/>
    </row>
    <row r="2025" spans="1:7">
      <c r="A2025" s="662"/>
      <c r="D2025" s="583"/>
      <c r="E2025" s="583"/>
      <c r="F2025" s="583"/>
      <c r="G2025" s="583"/>
    </row>
    <row r="2026" spans="1:7">
      <c r="A2026" s="662"/>
      <c r="D2026" s="583"/>
      <c r="E2026" s="583"/>
      <c r="F2026" s="583"/>
      <c r="G2026" s="583"/>
    </row>
    <row r="2027" spans="1:7">
      <c r="A2027" s="662"/>
      <c r="D2027" s="583"/>
      <c r="E2027" s="583"/>
      <c r="F2027" s="583"/>
      <c r="G2027" s="583"/>
    </row>
    <row r="2028" spans="1:7">
      <c r="A2028" s="662"/>
      <c r="D2028" s="583"/>
      <c r="E2028" s="583"/>
      <c r="F2028" s="583"/>
      <c r="G2028" s="583"/>
    </row>
    <row r="2029" spans="1:7">
      <c r="A2029" s="662"/>
      <c r="D2029" s="583"/>
      <c r="E2029" s="583"/>
      <c r="F2029" s="583"/>
      <c r="G2029" s="583"/>
    </row>
    <row r="2030" spans="1:7">
      <c r="A2030" s="662"/>
      <c r="D2030" s="583"/>
      <c r="E2030" s="583"/>
      <c r="F2030" s="583"/>
      <c r="G2030" s="583"/>
    </row>
    <row r="2031" spans="1:7">
      <c r="A2031" s="662"/>
      <c r="D2031" s="583"/>
      <c r="E2031" s="583"/>
      <c r="F2031" s="583"/>
      <c r="G2031" s="583"/>
    </row>
    <row r="2032" spans="1:7">
      <c r="A2032" s="662"/>
      <c r="D2032" s="583"/>
      <c r="E2032" s="583"/>
      <c r="F2032" s="583"/>
      <c r="G2032" s="583"/>
    </row>
    <row r="2033" spans="1:7">
      <c r="A2033" s="662"/>
      <c r="D2033" s="583"/>
      <c r="E2033" s="583"/>
      <c r="F2033" s="583"/>
      <c r="G2033" s="583"/>
    </row>
    <row r="2034" spans="1:7">
      <c r="A2034" s="662"/>
      <c r="D2034" s="583"/>
      <c r="E2034" s="583"/>
      <c r="F2034" s="583"/>
      <c r="G2034" s="583"/>
    </row>
    <row r="2035" spans="1:7">
      <c r="A2035" s="662"/>
      <c r="D2035" s="583"/>
      <c r="E2035" s="583"/>
      <c r="F2035" s="583"/>
      <c r="G2035" s="583"/>
    </row>
    <row r="2036" spans="1:7">
      <c r="A2036" s="662"/>
      <c r="D2036" s="583"/>
      <c r="E2036" s="583"/>
      <c r="F2036" s="583"/>
      <c r="G2036" s="583"/>
    </row>
    <row r="2037" spans="1:7">
      <c r="A2037" s="662"/>
      <c r="D2037" s="583"/>
      <c r="E2037" s="583"/>
      <c r="F2037" s="583"/>
      <c r="G2037" s="583"/>
    </row>
    <row r="2038" spans="1:7">
      <c r="A2038" s="662"/>
      <c r="D2038" s="583"/>
      <c r="E2038" s="583"/>
      <c r="F2038" s="583"/>
      <c r="G2038" s="583"/>
    </row>
    <row r="2039" spans="1:7">
      <c r="A2039" s="662"/>
      <c r="D2039" s="583"/>
      <c r="E2039" s="583"/>
      <c r="F2039" s="583"/>
      <c r="G2039" s="583"/>
    </row>
    <row r="2040" spans="1:7">
      <c r="A2040" s="662"/>
      <c r="D2040" s="583"/>
      <c r="E2040" s="583"/>
      <c r="F2040" s="583"/>
      <c r="G2040" s="583"/>
    </row>
    <row r="2041" spans="1:7">
      <c r="A2041" s="662"/>
      <c r="D2041" s="583"/>
      <c r="E2041" s="583"/>
      <c r="F2041" s="583"/>
      <c r="G2041" s="583"/>
    </row>
    <row r="2042" spans="1:7">
      <c r="A2042" s="662"/>
      <c r="D2042" s="583"/>
      <c r="E2042" s="583"/>
      <c r="F2042" s="583"/>
      <c r="G2042" s="583"/>
    </row>
    <row r="2043" spans="1:7">
      <c r="A2043" s="662"/>
      <c r="D2043" s="583"/>
      <c r="E2043" s="583"/>
      <c r="F2043" s="583"/>
      <c r="G2043" s="583"/>
    </row>
    <row r="2044" spans="1:7">
      <c r="A2044" s="662"/>
      <c r="D2044" s="583"/>
      <c r="E2044" s="583"/>
      <c r="F2044" s="583"/>
      <c r="G2044" s="583"/>
    </row>
    <row r="2045" spans="1:7">
      <c r="A2045" s="662"/>
      <c r="D2045" s="583"/>
      <c r="E2045" s="583"/>
      <c r="F2045" s="583"/>
      <c r="G2045" s="583"/>
    </row>
    <row r="2046" spans="1:7">
      <c r="A2046" s="662"/>
      <c r="D2046" s="583"/>
      <c r="E2046" s="583"/>
      <c r="F2046" s="583"/>
      <c r="G2046" s="583"/>
    </row>
    <row r="2047" spans="1:7">
      <c r="A2047" s="662"/>
      <c r="D2047" s="583"/>
      <c r="E2047" s="583"/>
      <c r="F2047" s="583"/>
      <c r="G2047" s="583"/>
    </row>
    <row r="2048" spans="1:7">
      <c r="A2048" s="662"/>
      <c r="D2048" s="583"/>
      <c r="E2048" s="583"/>
      <c r="F2048" s="583"/>
      <c r="G2048" s="583"/>
    </row>
    <row r="2049" spans="1:7">
      <c r="A2049" s="662"/>
      <c r="D2049" s="583"/>
      <c r="E2049" s="583"/>
      <c r="F2049" s="583"/>
      <c r="G2049" s="583"/>
    </row>
    <row r="2050" spans="1:7">
      <c r="A2050" s="662"/>
      <c r="D2050" s="583"/>
      <c r="E2050" s="583"/>
      <c r="F2050" s="583"/>
      <c r="G2050" s="583"/>
    </row>
    <row r="2051" spans="1:7">
      <c r="A2051" s="662"/>
      <c r="D2051" s="583"/>
      <c r="E2051" s="583"/>
      <c r="F2051" s="583"/>
      <c r="G2051" s="583"/>
    </row>
    <row r="2052" spans="1:7">
      <c r="A2052" s="662"/>
      <c r="D2052" s="583"/>
      <c r="E2052" s="583"/>
      <c r="F2052" s="583"/>
      <c r="G2052" s="583"/>
    </row>
    <row r="2053" spans="1:7">
      <c r="A2053" s="662"/>
      <c r="D2053" s="583"/>
      <c r="E2053" s="583"/>
      <c r="F2053" s="583"/>
      <c r="G2053" s="583"/>
    </row>
    <row r="2054" spans="1:7">
      <c r="A2054" s="662"/>
      <c r="D2054" s="583"/>
      <c r="E2054" s="583"/>
      <c r="F2054" s="583"/>
      <c r="G2054" s="583"/>
    </row>
    <row r="2055" spans="1:7">
      <c r="A2055" s="662"/>
      <c r="D2055" s="583"/>
      <c r="E2055" s="583"/>
      <c r="F2055" s="583"/>
      <c r="G2055" s="583"/>
    </row>
    <row r="2056" spans="1:7">
      <c r="A2056" s="662"/>
      <c r="D2056" s="583"/>
      <c r="E2056" s="583"/>
      <c r="F2056" s="583"/>
      <c r="G2056" s="583"/>
    </row>
    <row r="2057" spans="1:7">
      <c r="A2057" s="662"/>
      <c r="D2057" s="583"/>
      <c r="E2057" s="583"/>
      <c r="F2057" s="583"/>
      <c r="G2057" s="583"/>
    </row>
    <row r="2058" spans="1:7">
      <c r="A2058" s="662"/>
      <c r="D2058" s="583"/>
      <c r="E2058" s="583"/>
      <c r="F2058" s="583"/>
      <c r="G2058" s="583"/>
    </row>
    <row r="2059" spans="1:7">
      <c r="A2059" s="662"/>
      <c r="D2059" s="583"/>
      <c r="E2059" s="583"/>
      <c r="F2059" s="583"/>
      <c r="G2059" s="583"/>
    </row>
    <row r="2060" spans="1:7">
      <c r="A2060" s="662"/>
      <c r="D2060" s="583"/>
      <c r="E2060" s="583"/>
      <c r="F2060" s="583"/>
      <c r="G2060" s="583"/>
    </row>
    <row r="2061" spans="1:7">
      <c r="A2061" s="662"/>
      <c r="D2061" s="583"/>
      <c r="E2061" s="583"/>
      <c r="F2061" s="583"/>
      <c r="G2061" s="583"/>
    </row>
    <row r="2062" spans="1:7">
      <c r="A2062" s="662"/>
      <c r="D2062" s="583"/>
      <c r="E2062" s="583"/>
      <c r="F2062" s="583"/>
      <c r="G2062" s="583"/>
    </row>
    <row r="2063" spans="1:7">
      <c r="A2063" s="662"/>
      <c r="D2063" s="583"/>
      <c r="E2063" s="583"/>
      <c r="F2063" s="583"/>
      <c r="G2063" s="583"/>
    </row>
    <row r="2064" spans="1:7">
      <c r="A2064" s="662"/>
      <c r="D2064" s="583"/>
      <c r="E2064" s="583"/>
      <c r="F2064" s="583"/>
      <c r="G2064" s="583"/>
    </row>
    <row r="2065" spans="1:7">
      <c r="A2065" s="662"/>
      <c r="D2065" s="583"/>
      <c r="E2065" s="583"/>
      <c r="F2065" s="583"/>
      <c r="G2065" s="583"/>
    </row>
    <row r="2066" spans="1:7">
      <c r="A2066" s="662"/>
      <c r="D2066" s="583"/>
      <c r="E2066" s="583"/>
      <c r="F2066" s="583"/>
      <c r="G2066" s="583"/>
    </row>
    <row r="2067" spans="1:7">
      <c r="A2067" s="662"/>
      <c r="D2067" s="583"/>
      <c r="E2067" s="583"/>
      <c r="F2067" s="583"/>
      <c r="G2067" s="583"/>
    </row>
    <row r="2068" spans="1:7">
      <c r="A2068" s="662"/>
      <c r="D2068" s="583"/>
      <c r="E2068" s="583"/>
      <c r="F2068" s="583"/>
      <c r="G2068" s="583"/>
    </row>
    <row r="2069" spans="1:7">
      <c r="A2069" s="662"/>
      <c r="D2069" s="583"/>
      <c r="E2069" s="583"/>
      <c r="F2069" s="583"/>
      <c r="G2069" s="583"/>
    </row>
    <row r="2070" spans="1:7">
      <c r="A2070" s="662"/>
      <c r="D2070" s="583"/>
      <c r="E2070" s="583"/>
      <c r="F2070" s="583"/>
      <c r="G2070" s="583"/>
    </row>
    <row r="2071" spans="1:7">
      <c r="A2071" s="662"/>
      <c r="D2071" s="583"/>
      <c r="E2071" s="583"/>
      <c r="F2071" s="583"/>
      <c r="G2071" s="583"/>
    </row>
    <row r="2072" spans="1:7">
      <c r="A2072" s="662"/>
      <c r="D2072" s="583"/>
      <c r="E2072" s="583"/>
      <c r="F2072" s="583"/>
      <c r="G2072" s="583"/>
    </row>
    <row r="2073" spans="1:7">
      <c r="A2073" s="662"/>
      <c r="D2073" s="583"/>
      <c r="E2073" s="583"/>
      <c r="F2073" s="583"/>
      <c r="G2073" s="583"/>
    </row>
    <row r="2074" spans="1:7">
      <c r="A2074" s="662"/>
      <c r="D2074" s="583"/>
      <c r="E2074" s="583"/>
      <c r="F2074" s="583"/>
      <c r="G2074" s="583"/>
    </row>
    <row r="2075" spans="1:7">
      <c r="A2075" s="662"/>
      <c r="D2075" s="583"/>
      <c r="E2075" s="583"/>
      <c r="F2075" s="583"/>
      <c r="G2075" s="583"/>
    </row>
    <row r="2076" spans="1:7">
      <c r="A2076" s="662"/>
      <c r="D2076" s="583"/>
      <c r="E2076" s="583"/>
      <c r="F2076" s="583"/>
      <c r="G2076" s="583"/>
    </row>
    <row r="2077" spans="1:7">
      <c r="A2077" s="662"/>
      <c r="D2077" s="583"/>
      <c r="E2077" s="583"/>
      <c r="F2077" s="583"/>
      <c r="G2077" s="583"/>
    </row>
    <row r="2078" spans="1:7">
      <c r="A2078" s="662"/>
      <c r="D2078" s="583"/>
      <c r="E2078" s="583"/>
      <c r="F2078" s="583"/>
      <c r="G2078" s="583"/>
    </row>
    <row r="2079" spans="1:7">
      <c r="A2079" s="662"/>
      <c r="D2079" s="583"/>
      <c r="E2079" s="583"/>
      <c r="F2079" s="583"/>
      <c r="G2079" s="583"/>
    </row>
    <row r="2080" spans="1:7">
      <c r="A2080" s="662"/>
      <c r="D2080" s="583"/>
      <c r="E2080" s="583"/>
      <c r="F2080" s="583"/>
      <c r="G2080" s="583"/>
    </row>
    <row r="2081" spans="1:7">
      <c r="A2081" s="662"/>
      <c r="D2081" s="583"/>
      <c r="E2081" s="583"/>
      <c r="F2081" s="583"/>
      <c r="G2081" s="583"/>
    </row>
    <row r="2082" spans="1:7">
      <c r="A2082" s="662"/>
      <c r="D2082" s="583"/>
      <c r="E2082" s="583"/>
      <c r="F2082" s="583"/>
      <c r="G2082" s="583"/>
    </row>
    <row r="2083" spans="1:7">
      <c r="A2083" s="662"/>
      <c r="D2083" s="583"/>
      <c r="E2083" s="583"/>
      <c r="F2083" s="583"/>
      <c r="G2083" s="583"/>
    </row>
    <row r="2084" spans="1:7">
      <c r="A2084" s="662"/>
      <c r="D2084" s="583"/>
      <c r="E2084" s="583"/>
      <c r="F2084" s="583"/>
      <c r="G2084" s="583"/>
    </row>
    <row r="2085" spans="1:7">
      <c r="A2085" s="662"/>
      <c r="D2085" s="583"/>
      <c r="E2085" s="583"/>
      <c r="F2085" s="583"/>
      <c r="G2085" s="583"/>
    </row>
    <row r="2086" spans="1:7">
      <c r="A2086" s="662"/>
      <c r="D2086" s="583"/>
      <c r="E2086" s="583"/>
      <c r="F2086" s="583"/>
      <c r="G2086" s="583"/>
    </row>
    <row r="2087" spans="1:7">
      <c r="A2087" s="662"/>
      <c r="D2087" s="583"/>
      <c r="E2087" s="583"/>
      <c r="F2087" s="583"/>
      <c r="G2087" s="583"/>
    </row>
    <row r="2088" spans="1:7">
      <c r="A2088" s="662"/>
      <c r="D2088" s="583"/>
      <c r="E2088" s="583"/>
      <c r="F2088" s="583"/>
      <c r="G2088" s="583"/>
    </row>
    <row r="2089" spans="1:7">
      <c r="A2089" s="662"/>
      <c r="D2089" s="583"/>
      <c r="E2089" s="583"/>
      <c r="F2089" s="583"/>
      <c r="G2089" s="583"/>
    </row>
    <row r="2090" spans="1:7">
      <c r="A2090" s="662"/>
      <c r="D2090" s="583"/>
      <c r="E2090" s="583"/>
      <c r="F2090" s="583"/>
      <c r="G2090" s="583"/>
    </row>
    <row r="2091" spans="1:7">
      <c r="A2091" s="662"/>
      <c r="D2091" s="583"/>
      <c r="E2091" s="583"/>
      <c r="F2091" s="583"/>
      <c r="G2091" s="583"/>
    </row>
    <row r="2092" spans="1:7">
      <c r="A2092" s="662"/>
      <c r="D2092" s="583"/>
      <c r="E2092" s="583"/>
      <c r="F2092" s="583"/>
      <c r="G2092" s="583"/>
    </row>
    <row r="2093" spans="1:7">
      <c r="A2093" s="662"/>
      <c r="D2093" s="583"/>
      <c r="E2093" s="583"/>
      <c r="F2093" s="583"/>
      <c r="G2093" s="583"/>
    </row>
    <row r="2094" spans="1:7">
      <c r="A2094" s="662"/>
      <c r="D2094" s="583"/>
      <c r="E2094" s="583"/>
      <c r="F2094" s="583"/>
      <c r="G2094" s="583"/>
    </row>
    <row r="2095" spans="1:7">
      <c r="A2095" s="662"/>
      <c r="D2095" s="583"/>
      <c r="E2095" s="583"/>
      <c r="F2095" s="583"/>
      <c r="G2095" s="583"/>
    </row>
    <row r="2096" spans="1:7">
      <c r="A2096" s="662"/>
      <c r="D2096" s="583"/>
      <c r="E2096" s="583"/>
      <c r="F2096" s="583"/>
      <c r="G2096" s="583"/>
    </row>
    <row r="2097" spans="1:7">
      <c r="A2097" s="662"/>
      <c r="D2097" s="583"/>
      <c r="E2097" s="583"/>
      <c r="F2097" s="583"/>
      <c r="G2097" s="583"/>
    </row>
    <row r="2098" spans="1:7">
      <c r="A2098" s="662"/>
      <c r="D2098" s="583"/>
      <c r="E2098" s="583"/>
      <c r="F2098" s="583"/>
      <c r="G2098" s="583"/>
    </row>
    <row r="2099" spans="1:7">
      <c r="A2099" s="662"/>
      <c r="D2099" s="583"/>
      <c r="E2099" s="583"/>
      <c r="F2099" s="583"/>
      <c r="G2099" s="583"/>
    </row>
    <row r="2100" spans="1:7">
      <c r="A2100" s="662"/>
      <c r="D2100" s="583"/>
      <c r="E2100" s="583"/>
      <c r="F2100" s="583"/>
      <c r="G2100" s="583"/>
    </row>
    <row r="2101" spans="1:7">
      <c r="A2101" s="662"/>
      <c r="D2101" s="583"/>
      <c r="E2101" s="583"/>
      <c r="F2101" s="583"/>
      <c r="G2101" s="583"/>
    </row>
    <row r="2102" spans="1:7">
      <c r="A2102" s="662"/>
      <c r="D2102" s="583"/>
      <c r="E2102" s="583"/>
      <c r="F2102" s="583"/>
      <c r="G2102" s="583"/>
    </row>
    <row r="2103" spans="1:7">
      <c r="A2103" s="662"/>
      <c r="D2103" s="583"/>
      <c r="E2103" s="583"/>
      <c r="F2103" s="583"/>
      <c r="G2103" s="583"/>
    </row>
    <row r="2104" spans="1:7">
      <c r="A2104" s="662"/>
      <c r="D2104" s="583"/>
      <c r="E2104" s="583"/>
      <c r="F2104" s="583"/>
      <c r="G2104" s="583"/>
    </row>
    <row r="2105" spans="1:7">
      <c r="A2105" s="662"/>
      <c r="D2105" s="583"/>
      <c r="E2105" s="583"/>
      <c r="F2105" s="583"/>
      <c r="G2105" s="583"/>
    </row>
    <row r="2106" spans="1:7">
      <c r="A2106" s="662"/>
      <c r="D2106" s="583"/>
      <c r="E2106" s="583"/>
      <c r="F2106" s="583"/>
      <c r="G2106" s="583"/>
    </row>
    <row r="2107" spans="1:7">
      <c r="A2107" s="662"/>
      <c r="D2107" s="583"/>
      <c r="E2107" s="583"/>
      <c r="F2107" s="583"/>
      <c r="G2107" s="583"/>
    </row>
    <row r="2108" spans="1:7">
      <c r="A2108" s="662"/>
      <c r="D2108" s="583"/>
      <c r="E2108" s="583"/>
      <c r="F2108" s="583"/>
      <c r="G2108" s="583"/>
    </row>
    <row r="2109" spans="1:7">
      <c r="A2109" s="662"/>
      <c r="D2109" s="583"/>
      <c r="E2109" s="583"/>
      <c r="F2109" s="583"/>
      <c r="G2109" s="583"/>
    </row>
    <row r="2110" spans="1:7">
      <c r="A2110" s="662"/>
      <c r="D2110" s="583"/>
      <c r="E2110" s="583"/>
      <c r="F2110" s="583"/>
      <c r="G2110" s="583"/>
    </row>
    <row r="2111" spans="1:7">
      <c r="A2111" s="662"/>
      <c r="D2111" s="583"/>
      <c r="E2111" s="583"/>
      <c r="F2111" s="583"/>
      <c r="G2111" s="583"/>
    </row>
    <row r="2112" spans="1:7">
      <c r="A2112" s="662"/>
      <c r="D2112" s="583"/>
      <c r="E2112" s="583"/>
      <c r="F2112" s="583"/>
      <c r="G2112" s="583"/>
    </row>
    <row r="2113" spans="1:7">
      <c r="A2113" s="662"/>
      <c r="D2113" s="583"/>
      <c r="E2113" s="583"/>
      <c r="F2113" s="583"/>
      <c r="G2113" s="583"/>
    </row>
    <row r="2114" spans="1:7">
      <c r="A2114" s="662"/>
      <c r="D2114" s="583"/>
      <c r="E2114" s="583"/>
      <c r="F2114" s="583"/>
      <c r="G2114" s="583"/>
    </row>
    <row r="2115" spans="1:7">
      <c r="A2115" s="662"/>
      <c r="D2115" s="583"/>
      <c r="E2115" s="583"/>
      <c r="F2115" s="583"/>
      <c r="G2115" s="583"/>
    </row>
    <row r="2116" spans="1:7">
      <c r="A2116" s="662"/>
      <c r="D2116" s="583"/>
      <c r="E2116" s="583"/>
      <c r="F2116" s="583"/>
      <c r="G2116" s="583"/>
    </row>
    <row r="2117" spans="1:7">
      <c r="A2117" s="662"/>
      <c r="D2117" s="583"/>
      <c r="E2117" s="583"/>
      <c r="F2117" s="583"/>
      <c r="G2117" s="583"/>
    </row>
    <row r="2118" spans="1:7">
      <c r="A2118" s="662"/>
      <c r="D2118" s="583"/>
      <c r="E2118" s="583"/>
      <c r="F2118" s="583"/>
      <c r="G2118" s="583"/>
    </row>
    <row r="2119" spans="1:7">
      <c r="A2119" s="662"/>
      <c r="D2119" s="583"/>
      <c r="E2119" s="583"/>
      <c r="F2119" s="583"/>
      <c r="G2119" s="583"/>
    </row>
    <row r="2120" spans="1:7">
      <c r="A2120" s="662"/>
      <c r="D2120" s="583"/>
      <c r="E2120" s="583"/>
      <c r="F2120" s="583"/>
      <c r="G2120" s="583"/>
    </row>
    <row r="2121" spans="1:7">
      <c r="A2121" s="662"/>
      <c r="D2121" s="583"/>
      <c r="E2121" s="583"/>
      <c r="F2121" s="583"/>
      <c r="G2121" s="583"/>
    </row>
    <row r="2122" spans="1:7">
      <c r="A2122" s="662"/>
      <c r="D2122" s="583"/>
      <c r="E2122" s="583"/>
      <c r="F2122" s="583"/>
      <c r="G2122" s="583"/>
    </row>
    <row r="2123" spans="1:7">
      <c r="A2123" s="662"/>
      <c r="D2123" s="583"/>
      <c r="E2123" s="583"/>
      <c r="F2123" s="583"/>
      <c r="G2123" s="583"/>
    </row>
    <row r="2124" spans="1:7">
      <c r="A2124" s="662"/>
      <c r="D2124" s="583"/>
      <c r="E2124" s="583"/>
      <c r="F2124" s="583"/>
      <c r="G2124" s="583"/>
    </row>
    <row r="2125" spans="1:7">
      <c r="A2125" s="662"/>
      <c r="D2125" s="583"/>
      <c r="E2125" s="583"/>
      <c r="F2125" s="583"/>
      <c r="G2125" s="583"/>
    </row>
    <row r="2126" spans="1:7">
      <c r="A2126" s="662"/>
      <c r="D2126" s="583"/>
      <c r="E2126" s="583"/>
      <c r="F2126" s="583"/>
      <c r="G2126" s="583"/>
    </row>
    <row r="2127" spans="1:7">
      <c r="A2127" s="662"/>
      <c r="D2127" s="583"/>
      <c r="E2127" s="583"/>
      <c r="F2127" s="583"/>
      <c r="G2127" s="583"/>
    </row>
    <row r="2128" spans="1:7">
      <c r="A2128" s="662"/>
      <c r="D2128" s="583"/>
      <c r="E2128" s="583"/>
      <c r="F2128" s="583"/>
      <c r="G2128" s="583"/>
    </row>
    <row r="2129" spans="1:7">
      <c r="A2129" s="662"/>
      <c r="D2129" s="583"/>
      <c r="E2129" s="583"/>
      <c r="F2129" s="583"/>
      <c r="G2129" s="583"/>
    </row>
    <row r="2130" spans="1:7">
      <c r="A2130" s="662"/>
      <c r="D2130" s="583"/>
      <c r="E2130" s="583"/>
      <c r="F2130" s="583"/>
      <c r="G2130" s="583"/>
    </row>
    <row r="2131" spans="1:7">
      <c r="A2131" s="662"/>
      <c r="D2131" s="583"/>
      <c r="E2131" s="583"/>
      <c r="F2131" s="583"/>
      <c r="G2131" s="583"/>
    </row>
    <row r="2132" spans="1:7">
      <c r="A2132" s="662"/>
      <c r="D2132" s="583"/>
      <c r="E2132" s="583"/>
      <c r="F2132" s="583"/>
      <c r="G2132" s="583"/>
    </row>
    <row r="2133" spans="1:7">
      <c r="A2133" s="662"/>
      <c r="D2133" s="583"/>
      <c r="E2133" s="583"/>
      <c r="F2133" s="583"/>
      <c r="G2133" s="583"/>
    </row>
    <row r="2134" spans="1:7">
      <c r="A2134" s="662"/>
      <c r="D2134" s="583"/>
      <c r="E2134" s="583"/>
      <c r="F2134" s="583"/>
      <c r="G2134" s="583"/>
    </row>
    <row r="2135" spans="1:7">
      <c r="A2135" s="662"/>
      <c r="D2135" s="583"/>
      <c r="E2135" s="583"/>
      <c r="F2135" s="583"/>
      <c r="G2135" s="583"/>
    </row>
    <row r="2136" spans="1:7">
      <c r="A2136" s="662"/>
      <c r="D2136" s="583"/>
      <c r="E2136" s="583"/>
      <c r="F2136" s="583"/>
      <c r="G2136" s="583"/>
    </row>
    <row r="2137" spans="1:7">
      <c r="A2137" s="662"/>
      <c r="D2137" s="583"/>
      <c r="E2137" s="583"/>
      <c r="F2137" s="583"/>
      <c r="G2137" s="583"/>
    </row>
    <row r="2138" spans="1:7">
      <c r="A2138" s="662"/>
      <c r="D2138" s="583"/>
      <c r="E2138" s="583"/>
      <c r="F2138" s="583"/>
      <c r="G2138" s="583"/>
    </row>
    <row r="2139" spans="1:7">
      <c r="A2139" s="662"/>
      <c r="D2139" s="583"/>
      <c r="E2139" s="583"/>
      <c r="F2139" s="583"/>
      <c r="G2139" s="583"/>
    </row>
    <row r="2140" spans="1:7">
      <c r="A2140" s="662"/>
      <c r="D2140" s="583"/>
      <c r="E2140" s="583"/>
      <c r="F2140" s="583"/>
      <c r="G2140" s="583"/>
    </row>
    <row r="2141" spans="1:7">
      <c r="A2141" s="662"/>
      <c r="D2141" s="583"/>
      <c r="E2141" s="583"/>
      <c r="F2141" s="583"/>
      <c r="G2141" s="583"/>
    </row>
    <row r="2142" spans="1:7">
      <c r="A2142" s="662"/>
      <c r="D2142" s="583"/>
      <c r="E2142" s="583"/>
      <c r="F2142" s="583"/>
      <c r="G2142" s="583"/>
    </row>
    <row r="2143" spans="1:7">
      <c r="A2143" s="662"/>
      <c r="D2143" s="583"/>
      <c r="E2143" s="583"/>
      <c r="F2143" s="583"/>
      <c r="G2143" s="583"/>
    </row>
    <row r="2144" spans="1:7">
      <c r="A2144" s="662"/>
      <c r="D2144" s="583"/>
      <c r="E2144" s="583"/>
      <c r="F2144" s="583"/>
      <c r="G2144" s="583"/>
    </row>
    <row r="2145" spans="1:7">
      <c r="A2145" s="662"/>
      <c r="D2145" s="583"/>
      <c r="E2145" s="583"/>
      <c r="F2145" s="583"/>
      <c r="G2145" s="583"/>
    </row>
    <row r="2146" spans="1:7">
      <c r="A2146" s="662"/>
      <c r="D2146" s="583"/>
      <c r="E2146" s="583"/>
      <c r="F2146" s="583"/>
      <c r="G2146" s="583"/>
    </row>
    <row r="2147" spans="1:7">
      <c r="A2147" s="662"/>
      <c r="D2147" s="583"/>
      <c r="E2147" s="583"/>
      <c r="F2147" s="583"/>
      <c r="G2147" s="583"/>
    </row>
    <row r="2148" spans="1:7">
      <c r="A2148" s="662"/>
      <c r="D2148" s="583"/>
      <c r="E2148" s="583"/>
      <c r="F2148" s="583"/>
      <c r="G2148" s="583"/>
    </row>
    <row r="2149" spans="1:7">
      <c r="A2149" s="662"/>
      <c r="D2149" s="583"/>
      <c r="E2149" s="583"/>
      <c r="F2149" s="583"/>
      <c r="G2149" s="583"/>
    </row>
    <row r="2150" spans="1:7">
      <c r="A2150" s="662"/>
      <c r="D2150" s="583"/>
      <c r="E2150" s="583"/>
      <c r="F2150" s="583"/>
      <c r="G2150" s="583"/>
    </row>
    <row r="2151" spans="1:7">
      <c r="A2151" s="662"/>
      <c r="D2151" s="583"/>
      <c r="E2151" s="583"/>
      <c r="F2151" s="583"/>
      <c r="G2151" s="583"/>
    </row>
    <row r="2152" spans="1:7">
      <c r="A2152" s="662"/>
      <c r="D2152" s="583"/>
      <c r="E2152" s="583"/>
      <c r="F2152" s="583"/>
      <c r="G2152" s="583"/>
    </row>
    <row r="2153" spans="1:7">
      <c r="A2153" s="662"/>
      <c r="D2153" s="583"/>
      <c r="E2153" s="583"/>
      <c r="F2153" s="583"/>
      <c r="G2153" s="583"/>
    </row>
    <row r="2154" spans="1:7">
      <c r="A2154" s="662"/>
      <c r="D2154" s="583"/>
      <c r="E2154" s="583"/>
      <c r="F2154" s="583"/>
      <c r="G2154" s="583"/>
    </row>
    <row r="2155" spans="1:7">
      <c r="A2155" s="662"/>
      <c r="D2155" s="583"/>
      <c r="E2155" s="583"/>
      <c r="F2155" s="583"/>
      <c r="G2155" s="583"/>
    </row>
    <row r="2156" spans="1:7">
      <c r="A2156" s="662"/>
      <c r="D2156" s="583"/>
      <c r="E2156" s="583"/>
      <c r="F2156" s="583"/>
      <c r="G2156" s="583"/>
    </row>
    <row r="2157" spans="1:7">
      <c r="A2157" s="662"/>
      <c r="D2157" s="583"/>
      <c r="E2157" s="583"/>
      <c r="F2157" s="583"/>
      <c r="G2157" s="583"/>
    </row>
    <row r="2158" spans="1:7">
      <c r="A2158" s="662"/>
      <c r="D2158" s="583"/>
      <c r="E2158" s="583"/>
      <c r="F2158" s="583"/>
      <c r="G2158" s="583"/>
    </row>
    <row r="2159" spans="1:7">
      <c r="A2159" s="662"/>
      <c r="D2159" s="583"/>
      <c r="E2159" s="583"/>
      <c r="F2159" s="583"/>
      <c r="G2159" s="583"/>
    </row>
    <row r="2160" spans="1:7">
      <c r="A2160" s="662"/>
      <c r="D2160" s="583"/>
      <c r="E2160" s="583"/>
      <c r="F2160" s="583"/>
      <c r="G2160" s="583"/>
    </row>
    <row r="2161" spans="1:7">
      <c r="A2161" s="662"/>
      <c r="D2161" s="583"/>
      <c r="E2161" s="583"/>
      <c r="F2161" s="583"/>
      <c r="G2161" s="583"/>
    </row>
    <row r="2162" spans="1:7">
      <c r="A2162" s="662"/>
      <c r="D2162" s="583"/>
      <c r="E2162" s="583"/>
      <c r="F2162" s="583"/>
      <c r="G2162" s="583"/>
    </row>
    <row r="2163" spans="1:7">
      <c r="A2163" s="662"/>
      <c r="D2163" s="583"/>
      <c r="E2163" s="583"/>
      <c r="F2163" s="583"/>
      <c r="G2163" s="583"/>
    </row>
    <row r="2164" spans="1:7">
      <c r="A2164" s="662"/>
      <c r="D2164" s="583"/>
      <c r="E2164" s="583"/>
      <c r="F2164" s="583"/>
      <c r="G2164" s="583"/>
    </row>
    <row r="2165" spans="1:7">
      <c r="A2165" s="662"/>
      <c r="D2165" s="583"/>
      <c r="E2165" s="583"/>
      <c r="F2165" s="583"/>
      <c r="G2165" s="583"/>
    </row>
    <row r="2166" spans="1:7">
      <c r="A2166" s="662"/>
      <c r="D2166" s="583"/>
      <c r="E2166" s="583"/>
      <c r="F2166" s="583"/>
      <c r="G2166" s="583"/>
    </row>
    <row r="2167" spans="1:7">
      <c r="A2167" s="662"/>
      <c r="D2167" s="583"/>
      <c r="E2167" s="583"/>
      <c r="F2167" s="583"/>
      <c r="G2167" s="583"/>
    </row>
    <row r="2168" spans="1:7">
      <c r="A2168" s="662"/>
      <c r="D2168" s="583"/>
      <c r="E2168" s="583"/>
      <c r="F2168" s="583"/>
      <c r="G2168" s="583"/>
    </row>
    <row r="2169" spans="1:7">
      <c r="A2169" s="662"/>
      <c r="D2169" s="583"/>
      <c r="E2169" s="583"/>
      <c r="F2169" s="583"/>
      <c r="G2169" s="583"/>
    </row>
    <row r="2170" spans="1:7">
      <c r="A2170" s="662"/>
      <c r="D2170" s="583"/>
      <c r="E2170" s="583"/>
      <c r="F2170" s="583"/>
      <c r="G2170" s="583"/>
    </row>
    <row r="2171" spans="1:7">
      <c r="A2171" s="662"/>
      <c r="D2171" s="583"/>
      <c r="E2171" s="583"/>
      <c r="F2171" s="583"/>
      <c r="G2171" s="583"/>
    </row>
    <row r="2172" spans="1:7">
      <c r="A2172" s="662"/>
      <c r="D2172" s="583"/>
      <c r="E2172" s="583"/>
      <c r="F2172" s="583"/>
      <c r="G2172" s="583"/>
    </row>
    <row r="2173" spans="1:7">
      <c r="A2173" s="662"/>
      <c r="D2173" s="583"/>
      <c r="E2173" s="583"/>
      <c r="F2173" s="583"/>
      <c r="G2173" s="583"/>
    </row>
    <row r="2174" spans="1:7">
      <c r="A2174" s="662"/>
      <c r="D2174" s="583"/>
      <c r="E2174" s="583"/>
      <c r="F2174" s="583"/>
      <c r="G2174" s="583"/>
    </row>
    <row r="2175" spans="1:7">
      <c r="A2175" s="662"/>
      <c r="D2175" s="583"/>
      <c r="E2175" s="583"/>
      <c r="F2175" s="583"/>
      <c r="G2175" s="583"/>
    </row>
    <row r="2176" spans="1:7">
      <c r="A2176" s="662"/>
      <c r="D2176" s="583"/>
      <c r="E2176" s="583"/>
      <c r="F2176" s="583"/>
      <c r="G2176" s="583"/>
    </row>
    <row r="2177" spans="1:7">
      <c r="A2177" s="662"/>
      <c r="D2177" s="583"/>
      <c r="E2177" s="583"/>
      <c r="F2177" s="583"/>
      <c r="G2177" s="583"/>
    </row>
    <row r="2178" spans="1:7">
      <c r="A2178" s="662"/>
      <c r="D2178" s="583"/>
      <c r="E2178" s="583"/>
      <c r="F2178" s="583"/>
      <c r="G2178" s="583"/>
    </row>
    <row r="2179" spans="1:7">
      <c r="A2179" s="662"/>
      <c r="D2179" s="583"/>
      <c r="E2179" s="583"/>
      <c r="F2179" s="583"/>
      <c r="G2179" s="583"/>
    </row>
    <row r="2180" spans="1:7">
      <c r="A2180" s="662"/>
      <c r="D2180" s="583"/>
      <c r="E2180" s="583"/>
      <c r="F2180" s="583"/>
      <c r="G2180" s="583"/>
    </row>
    <row r="2181" spans="1:7">
      <c r="A2181" s="662"/>
      <c r="D2181" s="583"/>
      <c r="E2181" s="583"/>
      <c r="F2181" s="583"/>
      <c r="G2181" s="583"/>
    </row>
    <row r="2182" spans="1:7">
      <c r="A2182" s="662"/>
      <c r="D2182" s="583"/>
      <c r="E2182" s="583"/>
      <c r="F2182" s="583"/>
      <c r="G2182" s="583"/>
    </row>
    <row r="2183" spans="1:7">
      <c r="A2183" s="662"/>
      <c r="D2183" s="583"/>
      <c r="E2183" s="583"/>
      <c r="F2183" s="583"/>
      <c r="G2183" s="583"/>
    </row>
    <row r="2184" spans="1:7">
      <c r="A2184" s="662"/>
      <c r="D2184" s="583"/>
      <c r="E2184" s="583"/>
      <c r="F2184" s="583"/>
      <c r="G2184" s="583"/>
    </row>
    <row r="2185" spans="1:7">
      <c r="A2185" s="662"/>
      <c r="D2185" s="583"/>
      <c r="E2185" s="583"/>
      <c r="F2185" s="583"/>
      <c r="G2185" s="583"/>
    </row>
    <row r="2186" spans="1:7">
      <c r="A2186" s="662"/>
      <c r="D2186" s="583"/>
      <c r="E2186" s="583"/>
      <c r="F2186" s="583"/>
      <c r="G2186" s="583"/>
    </row>
    <row r="2187" spans="1:7">
      <c r="A2187" s="662"/>
      <c r="D2187" s="583"/>
      <c r="E2187" s="583"/>
      <c r="F2187" s="583"/>
      <c r="G2187" s="583"/>
    </row>
    <row r="2188" spans="1:7">
      <c r="A2188" s="662"/>
      <c r="D2188" s="583"/>
      <c r="E2188" s="583"/>
      <c r="F2188" s="583"/>
      <c r="G2188" s="583"/>
    </row>
    <row r="2189" spans="1:7">
      <c r="A2189" s="662"/>
      <c r="D2189" s="583"/>
      <c r="E2189" s="583"/>
      <c r="F2189" s="583"/>
      <c r="G2189" s="583"/>
    </row>
    <row r="2190" spans="1:7">
      <c r="A2190" s="662"/>
      <c r="D2190" s="583"/>
      <c r="E2190" s="583"/>
      <c r="F2190" s="583"/>
      <c r="G2190" s="583"/>
    </row>
    <row r="2191" spans="1:7">
      <c r="A2191" s="662"/>
      <c r="D2191" s="583"/>
      <c r="E2191" s="583"/>
      <c r="F2191" s="583"/>
      <c r="G2191" s="583"/>
    </row>
    <row r="2192" spans="1:7">
      <c r="A2192" s="662"/>
      <c r="D2192" s="583"/>
      <c r="E2192" s="583"/>
      <c r="F2192" s="583"/>
      <c r="G2192" s="583"/>
    </row>
    <row r="2193" spans="1:7">
      <c r="A2193" s="662"/>
      <c r="D2193" s="583"/>
      <c r="E2193" s="583"/>
      <c r="F2193" s="583"/>
      <c r="G2193" s="583"/>
    </row>
    <row r="2194" spans="1:7">
      <c r="A2194" s="662"/>
      <c r="D2194" s="583"/>
      <c r="E2194" s="583"/>
      <c r="F2194" s="583"/>
      <c r="G2194" s="583"/>
    </row>
    <row r="2195" spans="1:7">
      <c r="A2195" s="662"/>
      <c r="D2195" s="583"/>
      <c r="E2195" s="583"/>
      <c r="F2195" s="583"/>
      <c r="G2195" s="583"/>
    </row>
    <row r="2196" spans="1:7">
      <c r="A2196" s="662"/>
      <c r="D2196" s="583"/>
      <c r="E2196" s="583"/>
      <c r="F2196" s="583"/>
      <c r="G2196" s="583"/>
    </row>
    <row r="2197" spans="1:7">
      <c r="A2197" s="662"/>
      <c r="D2197" s="583"/>
      <c r="E2197" s="583"/>
      <c r="F2197" s="583"/>
      <c r="G2197" s="583"/>
    </row>
    <row r="2198" spans="1:7">
      <c r="A2198" s="662"/>
      <c r="D2198" s="583"/>
      <c r="E2198" s="583"/>
      <c r="F2198" s="583"/>
      <c r="G2198" s="583"/>
    </row>
    <row r="2199" spans="1:7">
      <c r="A2199" s="662"/>
      <c r="D2199" s="583"/>
      <c r="E2199" s="583"/>
      <c r="F2199" s="583"/>
      <c r="G2199" s="583"/>
    </row>
    <row r="2200" spans="1:7">
      <c r="A2200" s="662"/>
      <c r="D2200" s="583"/>
      <c r="E2200" s="583"/>
      <c r="F2200" s="583"/>
      <c r="G2200" s="583"/>
    </row>
    <row r="2201" spans="1:7">
      <c r="A2201" s="662"/>
      <c r="D2201" s="583"/>
      <c r="E2201" s="583"/>
      <c r="F2201" s="583"/>
      <c r="G2201" s="583"/>
    </row>
    <row r="2202" spans="1:7">
      <c r="A2202" s="662"/>
      <c r="D2202" s="583"/>
      <c r="E2202" s="583"/>
      <c r="F2202" s="583"/>
      <c r="G2202" s="583"/>
    </row>
    <row r="2203" spans="1:7">
      <c r="A2203" s="662"/>
      <c r="D2203" s="583"/>
      <c r="E2203" s="583"/>
      <c r="F2203" s="583"/>
      <c r="G2203" s="583"/>
    </row>
    <row r="2204" spans="1:7">
      <c r="A2204" s="662"/>
      <c r="D2204" s="583"/>
      <c r="E2204" s="583"/>
      <c r="F2204" s="583"/>
      <c r="G2204" s="583"/>
    </row>
    <row r="2205" spans="1:7">
      <c r="A2205" s="662"/>
      <c r="D2205" s="583"/>
      <c r="E2205" s="583"/>
      <c r="F2205" s="583"/>
      <c r="G2205" s="583"/>
    </row>
    <row r="2206" spans="1:7">
      <c r="A2206" s="662"/>
      <c r="D2206" s="583"/>
      <c r="E2206" s="583"/>
      <c r="F2206" s="583"/>
      <c r="G2206" s="583"/>
    </row>
    <row r="2207" spans="1:7">
      <c r="A2207" s="662"/>
      <c r="D2207" s="583"/>
      <c r="E2207" s="583"/>
      <c r="F2207" s="583"/>
      <c r="G2207" s="583"/>
    </row>
    <row r="2208" spans="1:7">
      <c r="A2208" s="662"/>
      <c r="D2208" s="583"/>
      <c r="E2208" s="583"/>
      <c r="F2208" s="583"/>
      <c r="G2208" s="583"/>
    </row>
    <row r="2209" spans="1:7">
      <c r="A2209" s="662"/>
      <c r="D2209" s="583"/>
      <c r="E2209" s="583"/>
      <c r="F2209" s="583"/>
      <c r="G2209" s="583"/>
    </row>
    <row r="2210" spans="1:7">
      <c r="A2210" s="662"/>
      <c r="D2210" s="583"/>
      <c r="E2210" s="583"/>
      <c r="F2210" s="583"/>
      <c r="G2210" s="583"/>
    </row>
    <row r="2211" spans="1:7">
      <c r="A2211" s="662"/>
      <c r="D2211" s="583"/>
      <c r="E2211" s="583"/>
      <c r="F2211" s="583"/>
      <c r="G2211" s="583"/>
    </row>
    <row r="2212" spans="1:7">
      <c r="A2212" s="662"/>
      <c r="D2212" s="583"/>
      <c r="E2212" s="583"/>
      <c r="F2212" s="583"/>
      <c r="G2212" s="583"/>
    </row>
    <row r="2213" spans="1:7">
      <c r="A2213" s="662"/>
      <c r="D2213" s="583"/>
      <c r="E2213" s="583"/>
      <c r="F2213" s="583"/>
      <c r="G2213" s="583"/>
    </row>
    <row r="2214" spans="1:7">
      <c r="A2214" s="662"/>
      <c r="D2214" s="583"/>
      <c r="E2214" s="583"/>
      <c r="F2214" s="583"/>
      <c r="G2214" s="583"/>
    </row>
    <row r="2215" spans="1:7">
      <c r="A2215" s="662"/>
      <c r="D2215" s="583"/>
      <c r="E2215" s="583"/>
      <c r="F2215" s="583"/>
      <c r="G2215" s="583"/>
    </row>
    <row r="2216" spans="1:7">
      <c r="A2216" s="662"/>
      <c r="D2216" s="583"/>
      <c r="E2216" s="583"/>
      <c r="F2216" s="583"/>
      <c r="G2216" s="583"/>
    </row>
    <row r="2217" spans="1:7">
      <c r="A2217" s="662"/>
      <c r="D2217" s="583"/>
      <c r="E2217" s="583"/>
      <c r="F2217" s="583"/>
      <c r="G2217" s="583"/>
    </row>
    <row r="2218" spans="1:7">
      <c r="A2218" s="662"/>
      <c r="D2218" s="583"/>
      <c r="E2218" s="583"/>
      <c r="F2218" s="583"/>
      <c r="G2218" s="583"/>
    </row>
    <row r="2219" spans="1:7">
      <c r="A2219" s="662"/>
      <c r="D2219" s="583"/>
      <c r="E2219" s="583"/>
      <c r="F2219" s="583"/>
      <c r="G2219" s="583"/>
    </row>
    <row r="2220" spans="1:7">
      <c r="A2220" s="662"/>
      <c r="D2220" s="583"/>
      <c r="E2220" s="583"/>
      <c r="F2220" s="583"/>
      <c r="G2220" s="583"/>
    </row>
    <row r="2221" spans="1:7">
      <c r="A2221" s="662"/>
      <c r="D2221" s="583"/>
      <c r="E2221" s="583"/>
      <c r="F2221" s="583"/>
      <c r="G2221" s="583"/>
    </row>
    <row r="2222" spans="1:7">
      <c r="A2222" s="662"/>
      <c r="D2222" s="583"/>
      <c r="E2222" s="583"/>
      <c r="F2222" s="583"/>
      <c r="G2222" s="583"/>
    </row>
    <row r="2223" spans="1:7">
      <c r="A2223" s="662"/>
      <c r="D2223" s="583"/>
      <c r="E2223" s="583"/>
      <c r="F2223" s="583"/>
      <c r="G2223" s="583"/>
    </row>
    <row r="2224" spans="1:7">
      <c r="A2224" s="662"/>
      <c r="D2224" s="583"/>
      <c r="E2224" s="583"/>
      <c r="F2224" s="583"/>
      <c r="G2224" s="583"/>
    </row>
    <row r="2225" spans="1:7">
      <c r="A2225" s="662"/>
      <c r="D2225" s="583"/>
      <c r="E2225" s="583"/>
      <c r="F2225" s="583"/>
      <c r="G2225" s="583"/>
    </row>
    <row r="2226" spans="1:7">
      <c r="A2226" s="662"/>
      <c r="D2226" s="583"/>
      <c r="E2226" s="583"/>
      <c r="F2226" s="583"/>
      <c r="G2226" s="583"/>
    </row>
    <row r="2227" spans="1:7">
      <c r="A2227" s="662"/>
      <c r="D2227" s="583"/>
      <c r="E2227" s="583"/>
      <c r="F2227" s="583"/>
      <c r="G2227" s="583"/>
    </row>
    <row r="2228" spans="1:7">
      <c r="A2228" s="662"/>
      <c r="D2228" s="583"/>
      <c r="E2228" s="583"/>
      <c r="F2228" s="583"/>
      <c r="G2228" s="583"/>
    </row>
    <row r="2229" spans="1:7">
      <c r="A2229" s="662"/>
      <c r="D2229" s="583"/>
      <c r="E2229" s="583"/>
      <c r="F2229" s="583"/>
      <c r="G2229" s="583"/>
    </row>
    <row r="2230" spans="1:7">
      <c r="A2230" s="662"/>
      <c r="D2230" s="583"/>
      <c r="E2230" s="583"/>
      <c r="F2230" s="583"/>
      <c r="G2230" s="583"/>
    </row>
    <row r="2231" spans="1:7">
      <c r="A2231" s="662"/>
      <c r="D2231" s="583"/>
      <c r="E2231" s="583"/>
      <c r="F2231" s="583"/>
      <c r="G2231" s="583"/>
    </row>
    <row r="2232" spans="1:7">
      <c r="A2232" s="662"/>
      <c r="D2232" s="583"/>
      <c r="E2232" s="583"/>
      <c r="F2232" s="583"/>
      <c r="G2232" s="583"/>
    </row>
    <row r="2233" spans="1:7">
      <c r="A2233" s="662"/>
      <c r="D2233" s="583"/>
      <c r="E2233" s="583"/>
      <c r="F2233" s="583"/>
      <c r="G2233" s="583"/>
    </row>
    <row r="2234" spans="1:7">
      <c r="A2234" s="662"/>
      <c r="D2234" s="583"/>
      <c r="E2234" s="583"/>
      <c r="F2234" s="583"/>
      <c r="G2234" s="583"/>
    </row>
    <row r="2235" spans="1:7">
      <c r="A2235" s="662"/>
      <c r="D2235" s="583"/>
      <c r="E2235" s="583"/>
      <c r="F2235" s="583"/>
      <c r="G2235" s="583"/>
    </row>
    <row r="2236" spans="1:7">
      <c r="A2236" s="662"/>
      <c r="D2236" s="583"/>
      <c r="E2236" s="583"/>
      <c r="F2236" s="583"/>
      <c r="G2236" s="583"/>
    </row>
    <row r="2237" spans="1:7">
      <c r="A2237" s="662"/>
      <c r="D2237" s="583"/>
      <c r="E2237" s="583"/>
      <c r="F2237" s="583"/>
      <c r="G2237" s="583"/>
    </row>
    <row r="2238" spans="1:7">
      <c r="A2238" s="662"/>
      <c r="D2238" s="583"/>
      <c r="E2238" s="583"/>
      <c r="F2238" s="583"/>
      <c r="G2238" s="583"/>
    </row>
    <row r="2239" spans="1:7">
      <c r="A2239" s="662"/>
      <c r="D2239" s="583"/>
      <c r="E2239" s="583"/>
      <c r="F2239" s="583"/>
      <c r="G2239" s="583"/>
    </row>
    <row r="2240" spans="1:7">
      <c r="A2240" s="662"/>
      <c r="D2240" s="583"/>
      <c r="E2240" s="583"/>
      <c r="F2240" s="583"/>
      <c r="G2240" s="583"/>
    </row>
    <row r="2241" spans="1:7">
      <c r="A2241" s="662"/>
      <c r="D2241" s="583"/>
      <c r="E2241" s="583"/>
      <c r="F2241" s="583"/>
      <c r="G2241" s="583"/>
    </row>
    <row r="2242" spans="1:7">
      <c r="A2242" s="662"/>
      <c r="D2242" s="583"/>
      <c r="E2242" s="583"/>
      <c r="F2242" s="583"/>
      <c r="G2242" s="583"/>
    </row>
    <row r="2243" spans="1:7">
      <c r="A2243" s="662"/>
      <c r="D2243" s="583"/>
      <c r="E2243" s="583"/>
      <c r="F2243" s="583"/>
      <c r="G2243" s="583"/>
    </row>
    <row r="2244" spans="1:7">
      <c r="A2244" s="662"/>
      <c r="D2244" s="583"/>
      <c r="E2244" s="583"/>
      <c r="F2244" s="583"/>
      <c r="G2244" s="583"/>
    </row>
    <row r="2245" spans="1:7">
      <c r="A2245" s="662"/>
      <c r="D2245" s="583"/>
      <c r="E2245" s="583"/>
      <c r="F2245" s="583"/>
      <c r="G2245" s="583"/>
    </row>
    <row r="2246" spans="1:7">
      <c r="A2246" s="662"/>
      <c r="D2246" s="583"/>
      <c r="E2246" s="583"/>
      <c r="F2246" s="583"/>
      <c r="G2246" s="583"/>
    </row>
    <row r="2247" spans="1:7">
      <c r="A2247" s="662"/>
      <c r="D2247" s="583"/>
      <c r="E2247" s="583"/>
      <c r="F2247" s="583"/>
      <c r="G2247" s="583"/>
    </row>
    <row r="2248" spans="1:7">
      <c r="A2248" s="662"/>
      <c r="D2248" s="583"/>
      <c r="E2248" s="583"/>
      <c r="F2248" s="583"/>
      <c r="G2248" s="583"/>
    </row>
    <row r="2249" spans="1:7">
      <c r="A2249" s="662"/>
      <c r="D2249" s="583"/>
      <c r="E2249" s="583"/>
      <c r="F2249" s="583"/>
      <c r="G2249" s="583"/>
    </row>
    <row r="2250" spans="1:7">
      <c r="A2250" s="662"/>
      <c r="D2250" s="583"/>
      <c r="E2250" s="583"/>
      <c r="F2250" s="583"/>
      <c r="G2250" s="583"/>
    </row>
    <row r="2251" spans="1:7">
      <c r="A2251" s="662"/>
      <c r="D2251" s="583"/>
      <c r="E2251" s="583"/>
      <c r="F2251" s="583"/>
      <c r="G2251" s="583"/>
    </row>
    <row r="2252" spans="1:7">
      <c r="A2252" s="662"/>
      <c r="D2252" s="583"/>
      <c r="E2252" s="583"/>
      <c r="F2252" s="583"/>
      <c r="G2252" s="583"/>
    </row>
    <row r="2253" spans="1:7">
      <c r="A2253" s="662"/>
      <c r="D2253" s="583"/>
      <c r="E2253" s="583"/>
      <c r="F2253" s="583"/>
      <c r="G2253" s="583"/>
    </row>
    <row r="2254" spans="1:7">
      <c r="A2254" s="662"/>
      <c r="D2254" s="583"/>
      <c r="E2254" s="583"/>
      <c r="F2254" s="583"/>
      <c r="G2254" s="583"/>
    </row>
    <row r="2255" spans="1:7">
      <c r="A2255" s="662"/>
      <c r="D2255" s="583"/>
      <c r="E2255" s="583"/>
      <c r="F2255" s="583"/>
      <c r="G2255" s="583"/>
    </row>
    <row r="2256" spans="1:7">
      <c r="A2256" s="662"/>
      <c r="D2256" s="583"/>
      <c r="E2256" s="583"/>
      <c r="F2256" s="583"/>
      <c r="G2256" s="583"/>
    </row>
    <row r="2257" spans="1:7">
      <c r="A2257" s="662"/>
      <c r="D2257" s="583"/>
      <c r="E2257" s="583"/>
      <c r="F2257" s="583"/>
      <c r="G2257" s="583"/>
    </row>
    <row r="2258" spans="1:7">
      <c r="A2258" s="662"/>
      <c r="D2258" s="583"/>
      <c r="E2258" s="583"/>
      <c r="F2258" s="583"/>
      <c r="G2258" s="583"/>
    </row>
    <row r="2259" spans="1:7">
      <c r="A2259" s="662"/>
      <c r="D2259" s="583"/>
      <c r="E2259" s="583"/>
      <c r="F2259" s="583"/>
      <c r="G2259" s="583"/>
    </row>
    <row r="2260" spans="1:7">
      <c r="A2260" s="662"/>
      <c r="D2260" s="583"/>
      <c r="E2260" s="583"/>
      <c r="F2260" s="583"/>
      <c r="G2260" s="583"/>
    </row>
    <row r="2261" spans="1:7">
      <c r="A2261" s="662"/>
      <c r="D2261" s="583"/>
      <c r="E2261" s="583"/>
      <c r="F2261" s="583"/>
      <c r="G2261" s="583"/>
    </row>
    <row r="2262" spans="1:7">
      <c r="A2262" s="662"/>
      <c r="D2262" s="583"/>
      <c r="E2262" s="583"/>
      <c r="F2262" s="583"/>
      <c r="G2262" s="583"/>
    </row>
    <row r="2263" spans="1:7">
      <c r="A2263" s="662"/>
      <c r="D2263" s="583"/>
      <c r="E2263" s="583"/>
      <c r="F2263" s="583"/>
      <c r="G2263" s="583"/>
    </row>
    <row r="2264" spans="1:7">
      <c r="A2264" s="662"/>
      <c r="D2264" s="583"/>
      <c r="E2264" s="583"/>
      <c r="F2264" s="583"/>
      <c r="G2264" s="583"/>
    </row>
    <row r="2265" spans="1:7">
      <c r="A2265" s="662"/>
      <c r="D2265" s="583"/>
      <c r="E2265" s="583"/>
      <c r="F2265" s="583"/>
      <c r="G2265" s="583"/>
    </row>
  </sheetData>
  <autoFilter ref="A13:G418" xr:uid="{B0BD0896-BC07-46D5-BAF2-0C48708E9434}"/>
  <mergeCells count="79">
    <mergeCell ref="D406:E406"/>
    <mergeCell ref="D407:E407"/>
    <mergeCell ref="D413:E413"/>
    <mergeCell ref="D375:E375"/>
    <mergeCell ref="D381:E381"/>
    <mergeCell ref="D387:E387"/>
    <mergeCell ref="D393:E393"/>
    <mergeCell ref="D394:E394"/>
    <mergeCell ref="D400:E400"/>
    <mergeCell ref="D374:E374"/>
    <mergeCell ref="D318:E318"/>
    <mergeCell ref="D324:E324"/>
    <mergeCell ref="D325:E325"/>
    <mergeCell ref="D331:E331"/>
    <mergeCell ref="D337:E337"/>
    <mergeCell ref="D343:E343"/>
    <mergeCell ref="D349:E349"/>
    <mergeCell ref="D355:E355"/>
    <mergeCell ref="D361:E361"/>
    <mergeCell ref="D362:E362"/>
    <mergeCell ref="D368:E368"/>
    <mergeCell ref="D312:E312"/>
    <mergeCell ref="D251:E251"/>
    <mergeCell ref="D257:E257"/>
    <mergeCell ref="D263:E263"/>
    <mergeCell ref="D269:E269"/>
    <mergeCell ref="D275:E275"/>
    <mergeCell ref="D281:E281"/>
    <mergeCell ref="D287:E287"/>
    <mergeCell ref="D293:E293"/>
    <mergeCell ref="D299:E299"/>
    <mergeCell ref="D300:E300"/>
    <mergeCell ref="D306:E306"/>
    <mergeCell ref="D245:E245"/>
    <mergeCell ref="D184:E184"/>
    <mergeCell ref="D190:E190"/>
    <mergeCell ref="D196:E196"/>
    <mergeCell ref="D202:E202"/>
    <mergeCell ref="D208:E208"/>
    <mergeCell ref="D214:E214"/>
    <mergeCell ref="D220:E220"/>
    <mergeCell ref="D226:E226"/>
    <mergeCell ref="D232:E232"/>
    <mergeCell ref="D238:E238"/>
    <mergeCell ref="D244:E244"/>
    <mergeCell ref="D183:E183"/>
    <mergeCell ref="D127:E127"/>
    <mergeCell ref="D133:E133"/>
    <mergeCell ref="D139:E139"/>
    <mergeCell ref="D145:E145"/>
    <mergeCell ref="D151:E151"/>
    <mergeCell ref="D157:E157"/>
    <mergeCell ref="D163:E163"/>
    <mergeCell ref="D164:E164"/>
    <mergeCell ref="D170:E170"/>
    <mergeCell ref="D176:E176"/>
    <mergeCell ref="D182:E182"/>
    <mergeCell ref="D121:E121"/>
    <mergeCell ref="D65:E65"/>
    <mergeCell ref="D71:E71"/>
    <mergeCell ref="D72:E72"/>
    <mergeCell ref="D78:E78"/>
    <mergeCell ref="D84:E84"/>
    <mergeCell ref="D90:E90"/>
    <mergeCell ref="D96:E96"/>
    <mergeCell ref="D102:E102"/>
    <mergeCell ref="D108:E108"/>
    <mergeCell ref="D114:E114"/>
    <mergeCell ref="D120:E120"/>
    <mergeCell ref="D59:E59"/>
    <mergeCell ref="D14:E14"/>
    <mergeCell ref="D15:E15"/>
    <mergeCell ref="D22:E22"/>
    <mergeCell ref="D28:E28"/>
    <mergeCell ref="D29:G29"/>
    <mergeCell ref="D35:E35"/>
    <mergeCell ref="D41:E41"/>
    <mergeCell ref="D47:E47"/>
    <mergeCell ref="D53:E53"/>
  </mergeCells>
  <pageMargins left="0.74803149606299213" right="0.74803149606299213" top="0.98425196850393704" bottom="0.98425196850393704" header="0.51181102362204722" footer="0.51181102362204722"/>
  <pageSetup paperSize="9" scale="73" fitToHeight="7" orientation="portrait"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EBD8-DB96-4424-8803-E9B4A08CD43B}">
  <sheetPr>
    <tabColor rgb="FF50902C"/>
  </sheetPr>
  <dimension ref="A1:S3084"/>
  <sheetViews>
    <sheetView zoomScaleNormal="100" workbookViewId="0">
      <pane xSplit="6" ySplit="6" topLeftCell="I7" activePane="bottomRight" state="frozen"/>
      <selection pane="topRight" activeCell="G1" sqref="G1"/>
      <selection pane="bottomLeft" activeCell="A7" sqref="A7"/>
      <selection pane="bottomRight" activeCell="B25" sqref="B25"/>
    </sheetView>
  </sheetViews>
  <sheetFormatPr defaultColWidth="9.140625" defaultRowHeight="14.25"/>
  <cols>
    <col min="1" max="1" width="98.140625" style="855" hidden="1" customWidth="1"/>
    <col min="2" max="2" width="14.85546875" style="852" customWidth="1"/>
    <col min="3" max="3" width="10.42578125" style="853" customWidth="1"/>
    <col min="4" max="4" width="30.42578125" style="829" customWidth="1"/>
    <col min="5" max="5" width="10.85546875" style="829" customWidth="1"/>
    <col min="6" max="6" width="28.42578125" style="854" customWidth="1"/>
    <col min="7" max="7" width="6.42578125" style="829" hidden="1" customWidth="1"/>
    <col min="8" max="8" width="29.140625" style="829" hidden="1" customWidth="1"/>
    <col min="9" max="9" width="6.42578125" style="829" customWidth="1"/>
    <col min="10" max="10" width="37.5703125" style="829" customWidth="1"/>
    <col min="11" max="11" width="6.42578125" style="829" customWidth="1"/>
    <col min="12" max="12" width="29.140625" style="829" customWidth="1"/>
    <col min="13" max="13" width="6.42578125" style="829" customWidth="1"/>
    <col min="14" max="14" width="29.140625" style="829" customWidth="1"/>
    <col min="15" max="15" width="6.42578125" style="829" customWidth="1"/>
    <col min="16" max="16" width="29.140625" style="829" customWidth="1"/>
    <col min="17" max="17" width="10.42578125" style="829" customWidth="1"/>
    <col min="18" max="18" width="13.42578125" style="829" customWidth="1"/>
    <col min="19" max="19" width="32.42578125" style="829" customWidth="1"/>
    <col min="20" max="25" width="9.140625" style="829" customWidth="1"/>
    <col min="26" max="16384" width="9.140625" style="829"/>
  </cols>
  <sheetData>
    <row r="1" spans="1:16" ht="50.45" customHeight="1">
      <c r="A1" s="1220"/>
      <c r="B1" s="1221"/>
      <c r="C1" s="1222" t="s">
        <v>2539</v>
      </c>
      <c r="D1" s="1223"/>
      <c r="E1" s="1223"/>
      <c r="F1" s="1223"/>
      <c r="G1" s="827"/>
      <c r="H1" s="827"/>
      <c r="I1" s="827"/>
      <c r="J1" s="827"/>
      <c r="K1" s="827"/>
      <c r="L1" s="827"/>
      <c r="M1" s="827"/>
      <c r="N1" s="827"/>
      <c r="O1" s="827"/>
      <c r="P1" s="828"/>
    </row>
    <row r="2" spans="1:16" ht="24" customHeight="1">
      <c r="A2" s="1218" t="s">
        <v>2540</v>
      </c>
      <c r="B2" s="1224"/>
      <c r="C2" s="1225" t="s">
        <v>2541</v>
      </c>
      <c r="D2" s="1226"/>
      <c r="E2" s="1226"/>
      <c r="F2" s="1226"/>
      <c r="G2" s="831"/>
      <c r="H2" s="831"/>
      <c r="I2" s="831"/>
      <c r="J2" s="831"/>
      <c r="K2" s="831"/>
      <c r="L2" s="831"/>
      <c r="M2" s="831"/>
      <c r="N2" s="831"/>
      <c r="O2" s="831"/>
      <c r="P2" s="832"/>
    </row>
    <row r="3" spans="1:16" ht="50.45" customHeight="1">
      <c r="A3" s="1218" t="s">
        <v>777</v>
      </c>
      <c r="B3" s="1224"/>
      <c r="C3" s="833">
        <v>1</v>
      </c>
      <c r="D3" s="834" t="s">
        <v>778</v>
      </c>
      <c r="E3" s="835" t="s">
        <v>173</v>
      </c>
      <c r="F3" s="830" t="str">
        <f>IF(E3="YES","Continue","ONLY  Complete cells 1.1.4.13 &amp; 1.1.4.14 (Nurseries) and then STOP")</f>
        <v>Continue</v>
      </c>
      <c r="G3" s="831"/>
      <c r="H3" s="831"/>
      <c r="I3" s="831"/>
      <c r="J3" s="831"/>
      <c r="K3" s="831"/>
      <c r="L3" s="831"/>
      <c r="M3" s="831"/>
      <c r="N3" s="831"/>
      <c r="O3" s="831"/>
      <c r="P3" s="832"/>
    </row>
    <row r="4" spans="1:16" ht="42" customHeight="1">
      <c r="A4" s="1212" t="s">
        <v>2542</v>
      </c>
      <c r="B4" s="1213"/>
      <c r="C4" s="826">
        <v>2</v>
      </c>
      <c r="D4" s="1216" t="s">
        <v>780</v>
      </c>
      <c r="E4" s="1217"/>
      <c r="F4" s="1217"/>
      <c r="G4" s="831"/>
      <c r="H4" s="831"/>
      <c r="I4" s="831"/>
      <c r="J4" s="831"/>
      <c r="K4" s="831"/>
      <c r="L4" s="831"/>
      <c r="M4" s="831"/>
      <c r="N4" s="831"/>
      <c r="O4" s="831"/>
      <c r="P4" s="832"/>
    </row>
    <row r="5" spans="1:16" ht="45.6" customHeight="1">
      <c r="A5" s="1214"/>
      <c r="B5" s="1215"/>
      <c r="C5" s="826">
        <v>3</v>
      </c>
      <c r="D5" s="1218" t="s">
        <v>781</v>
      </c>
      <c r="E5" s="1219"/>
      <c r="F5" s="1219"/>
      <c r="G5" s="831"/>
      <c r="H5" s="831"/>
      <c r="I5" s="831"/>
      <c r="J5" s="831"/>
      <c r="K5" s="831"/>
      <c r="L5" s="831"/>
      <c r="M5" s="831"/>
      <c r="N5" s="831"/>
      <c r="O5" s="831"/>
      <c r="P5" s="832"/>
    </row>
    <row r="6" spans="1:16" ht="36.6" customHeight="1">
      <c r="A6" s="836"/>
      <c r="B6" s="837" t="s">
        <v>782</v>
      </c>
      <c r="C6" s="837" t="s">
        <v>784</v>
      </c>
      <c r="D6" s="1198" t="s">
        <v>785</v>
      </c>
      <c r="E6" s="1199"/>
      <c r="F6" s="1200"/>
      <c r="G6" s="837" t="s">
        <v>1048</v>
      </c>
      <c r="H6" s="837" t="s">
        <v>49</v>
      </c>
      <c r="I6" s="837" t="s">
        <v>1048</v>
      </c>
      <c r="J6" s="837" t="s">
        <v>50</v>
      </c>
      <c r="K6" s="837" t="s">
        <v>1048</v>
      </c>
      <c r="L6" s="837" t="s">
        <v>51</v>
      </c>
      <c r="M6" s="837" t="s">
        <v>1048</v>
      </c>
      <c r="N6" s="837" t="s">
        <v>52</v>
      </c>
      <c r="O6" s="837" t="s">
        <v>1048</v>
      </c>
      <c r="P6" s="837" t="s">
        <v>53</v>
      </c>
    </row>
    <row r="7" spans="1:16" ht="79.7" customHeight="1" thickBot="1">
      <c r="A7" s="838" t="s">
        <v>786</v>
      </c>
      <c r="B7" s="839" t="s">
        <v>783</v>
      </c>
      <c r="C7" s="840" t="s">
        <v>787</v>
      </c>
      <c r="D7" s="1201" t="s">
        <v>2543</v>
      </c>
      <c r="E7" s="1202"/>
      <c r="F7" s="1203"/>
      <c r="G7" s="841"/>
      <c r="H7" s="841"/>
      <c r="I7" s="841"/>
      <c r="J7" s="841"/>
      <c r="K7" s="841"/>
      <c r="L7" s="841"/>
      <c r="M7" s="841"/>
      <c r="N7" s="841"/>
      <c r="O7" s="841"/>
      <c r="P7" s="841"/>
    </row>
    <row r="8" spans="1:16" s="844" customFormat="1" ht="88.7" customHeight="1" thickBot="1">
      <c r="A8" s="838" t="s">
        <v>2544</v>
      </c>
      <c r="B8" s="839" t="s">
        <v>788</v>
      </c>
      <c r="C8" s="842" t="s">
        <v>789</v>
      </c>
      <c r="D8" s="1204" t="s">
        <v>790</v>
      </c>
      <c r="E8" s="1205"/>
      <c r="F8" s="1206"/>
      <c r="G8" s="843"/>
      <c r="H8" s="843"/>
      <c r="I8" s="843" t="s">
        <v>2606</v>
      </c>
      <c r="J8" s="843" t="s">
        <v>2643</v>
      </c>
      <c r="K8" s="843"/>
      <c r="L8" s="843"/>
      <c r="M8" s="843"/>
      <c r="N8" s="843"/>
      <c r="O8" s="843"/>
      <c r="P8" s="843"/>
    </row>
    <row r="9" spans="1:16" s="844" customFormat="1" ht="81.599999999999994" customHeight="1" thickBot="1">
      <c r="A9" s="838" t="s">
        <v>2545</v>
      </c>
      <c r="B9" s="839" t="s">
        <v>791</v>
      </c>
      <c r="C9" s="842" t="s">
        <v>792</v>
      </c>
      <c r="D9" s="1204" t="s">
        <v>793</v>
      </c>
      <c r="E9" s="1205"/>
      <c r="F9" s="1206"/>
      <c r="G9" s="845"/>
      <c r="H9" s="843"/>
      <c r="I9" s="843" t="s">
        <v>2606</v>
      </c>
      <c r="J9" s="843" t="s">
        <v>2643</v>
      </c>
      <c r="K9" s="843"/>
      <c r="L9" s="843"/>
      <c r="M9" s="843"/>
      <c r="N9" s="843"/>
      <c r="O9" s="843"/>
      <c r="P9" s="843"/>
    </row>
    <row r="10" spans="1:16" s="844" customFormat="1" ht="139.69999999999999" customHeight="1" thickBot="1">
      <c r="A10" s="1207" t="s">
        <v>2546</v>
      </c>
      <c r="B10" s="839" t="s">
        <v>794</v>
      </c>
      <c r="C10" s="842" t="s">
        <v>795</v>
      </c>
      <c r="D10" s="1204" t="s">
        <v>796</v>
      </c>
      <c r="E10" s="1205"/>
      <c r="F10" s="1206"/>
      <c r="G10" s="845"/>
      <c r="H10" s="843"/>
      <c r="I10" s="843" t="s">
        <v>2606</v>
      </c>
      <c r="J10" s="843" t="s">
        <v>2643</v>
      </c>
      <c r="K10" s="843"/>
      <c r="L10" s="843"/>
      <c r="M10" s="843"/>
      <c r="N10" s="843"/>
      <c r="O10" s="843"/>
      <c r="P10" s="843"/>
    </row>
    <row r="11" spans="1:16" s="844" customFormat="1" ht="122.45" customHeight="1" thickBot="1">
      <c r="A11" s="1208"/>
      <c r="B11" s="839" t="s">
        <v>797</v>
      </c>
      <c r="C11" s="842" t="s">
        <v>798</v>
      </c>
      <c r="D11" s="1204" t="s">
        <v>799</v>
      </c>
      <c r="E11" s="1205"/>
      <c r="F11" s="1206"/>
      <c r="G11" s="845"/>
      <c r="H11" s="843"/>
      <c r="I11" s="843" t="s">
        <v>2606</v>
      </c>
      <c r="J11" s="843" t="s">
        <v>2643</v>
      </c>
      <c r="K11" s="843"/>
      <c r="L11" s="843"/>
      <c r="M11" s="843"/>
      <c r="N11" s="843"/>
      <c r="O11" s="843"/>
      <c r="P11" s="843"/>
    </row>
    <row r="12" spans="1:16" s="844" customFormat="1" ht="141" customHeight="1" thickBot="1">
      <c r="A12" s="1208"/>
      <c r="B12" s="839" t="s">
        <v>800</v>
      </c>
      <c r="C12" s="842" t="s">
        <v>801</v>
      </c>
      <c r="D12" s="1204" t="s">
        <v>2547</v>
      </c>
      <c r="E12" s="1205"/>
      <c r="F12" s="1206"/>
      <c r="G12" s="845"/>
      <c r="H12" s="843"/>
      <c r="I12" s="843" t="s">
        <v>2606</v>
      </c>
      <c r="J12" s="843" t="s">
        <v>2643</v>
      </c>
      <c r="K12" s="843"/>
      <c r="L12" s="843"/>
      <c r="M12" s="843"/>
      <c r="N12" s="843"/>
      <c r="O12" s="843"/>
      <c r="P12" s="843"/>
    </row>
    <row r="13" spans="1:16" ht="113.45" customHeight="1">
      <c r="A13" s="1197"/>
      <c r="B13" s="839"/>
      <c r="C13" s="840" t="s">
        <v>802</v>
      </c>
      <c r="D13" s="1209" t="s">
        <v>2548</v>
      </c>
      <c r="E13" s="1210"/>
      <c r="F13" s="1211"/>
      <c r="G13" s="846"/>
      <c r="H13" s="846"/>
      <c r="I13" s="846"/>
      <c r="J13" s="846"/>
      <c r="K13" s="846"/>
      <c r="L13" s="846"/>
      <c r="M13" s="846"/>
      <c r="N13" s="846"/>
      <c r="O13" s="846"/>
      <c r="P13" s="846"/>
    </row>
    <row r="14" spans="1:16" ht="92.45" customHeight="1">
      <c r="A14" s="838" t="s">
        <v>2549</v>
      </c>
      <c r="B14" s="839" t="s">
        <v>2550</v>
      </c>
      <c r="C14" s="840" t="s">
        <v>803</v>
      </c>
      <c r="D14" s="1193" t="s">
        <v>2551</v>
      </c>
      <c r="E14" s="1194"/>
      <c r="F14" s="1195"/>
      <c r="G14" s="843"/>
      <c r="H14" s="843"/>
      <c r="I14" s="843" t="s">
        <v>2660</v>
      </c>
      <c r="J14" s="1039" t="s">
        <v>3779</v>
      </c>
      <c r="K14" s="843"/>
      <c r="L14" s="843"/>
      <c r="M14" s="843"/>
      <c r="N14" s="843"/>
      <c r="O14" s="843"/>
      <c r="P14" s="843"/>
    </row>
    <row r="15" spans="1:16" ht="92.45" customHeight="1">
      <c r="A15" s="838" t="s">
        <v>2552</v>
      </c>
      <c r="B15" s="839" t="s">
        <v>2553</v>
      </c>
      <c r="C15" s="840" t="s">
        <v>804</v>
      </c>
      <c r="D15" s="1193" t="s">
        <v>805</v>
      </c>
      <c r="E15" s="1194"/>
      <c r="F15" s="1195"/>
      <c r="G15" s="843"/>
      <c r="H15" s="843"/>
      <c r="I15" s="843" t="s">
        <v>2660</v>
      </c>
      <c r="J15" s="843" t="s">
        <v>3780</v>
      </c>
      <c r="K15" s="843"/>
      <c r="L15" s="843"/>
      <c r="M15" s="843"/>
      <c r="N15" s="843"/>
      <c r="O15" s="843"/>
      <c r="P15" s="843"/>
    </row>
    <row r="16" spans="1:16" ht="141.6" customHeight="1">
      <c r="A16" s="838" t="s">
        <v>2554</v>
      </c>
      <c r="B16" s="839" t="s">
        <v>806</v>
      </c>
      <c r="C16" s="840" t="s">
        <v>807</v>
      </c>
      <c r="D16" s="1193" t="s">
        <v>808</v>
      </c>
      <c r="E16" s="1194"/>
      <c r="F16" s="1195"/>
      <c r="G16" s="843"/>
      <c r="H16" s="843"/>
      <c r="I16" s="843" t="s">
        <v>2660</v>
      </c>
      <c r="J16" s="843" t="s">
        <v>3780</v>
      </c>
      <c r="K16" s="843"/>
      <c r="L16" s="843"/>
      <c r="M16" s="843"/>
      <c r="N16" s="843"/>
      <c r="O16" s="843"/>
      <c r="P16" s="843"/>
    </row>
    <row r="17" spans="1:16" ht="92.45" customHeight="1">
      <c r="A17" s="1196" t="s">
        <v>2555</v>
      </c>
      <c r="B17" s="839" t="s">
        <v>2556</v>
      </c>
      <c r="C17" s="840" t="s">
        <v>809</v>
      </c>
      <c r="D17" s="1193" t="s">
        <v>810</v>
      </c>
      <c r="E17" s="1194"/>
      <c r="F17" s="1195"/>
      <c r="G17" s="843"/>
      <c r="H17" s="843"/>
      <c r="I17" s="843" t="s">
        <v>2660</v>
      </c>
      <c r="J17" s="843" t="s">
        <v>3780</v>
      </c>
      <c r="K17" s="843"/>
      <c r="L17" s="843"/>
      <c r="M17" s="843"/>
      <c r="N17" s="843"/>
      <c r="O17" s="843"/>
      <c r="P17" s="843"/>
    </row>
    <row r="18" spans="1:16" ht="249.95" customHeight="1">
      <c r="A18" s="1197"/>
      <c r="B18" s="839" t="s">
        <v>2556</v>
      </c>
      <c r="C18" s="840" t="s">
        <v>811</v>
      </c>
      <c r="D18" s="1193" t="s">
        <v>2557</v>
      </c>
      <c r="E18" s="1194"/>
      <c r="F18" s="1195"/>
      <c r="G18" s="843"/>
      <c r="H18" s="843"/>
      <c r="I18" s="843" t="s">
        <v>2660</v>
      </c>
      <c r="J18" s="843" t="s">
        <v>3825</v>
      </c>
      <c r="K18" s="843"/>
      <c r="L18" s="843"/>
      <c r="M18" s="843"/>
      <c r="N18" s="843"/>
      <c r="O18" s="843"/>
      <c r="P18" s="843"/>
    </row>
    <row r="19" spans="1:16" ht="92.45" customHeight="1">
      <c r="A19" s="838" t="s">
        <v>812</v>
      </c>
      <c r="B19" s="839" t="s">
        <v>2558</v>
      </c>
      <c r="C19" s="840" t="s">
        <v>813</v>
      </c>
      <c r="D19" s="1193" t="s">
        <v>814</v>
      </c>
      <c r="E19" s="1194"/>
      <c r="F19" s="1195"/>
      <c r="G19" s="843"/>
      <c r="H19" s="843"/>
      <c r="I19" s="843" t="s">
        <v>2660</v>
      </c>
      <c r="J19" s="843" t="s">
        <v>3823</v>
      </c>
      <c r="K19" s="843"/>
      <c r="L19" s="843"/>
      <c r="M19" s="843"/>
      <c r="N19" s="843"/>
      <c r="O19" s="843"/>
      <c r="P19" s="843"/>
    </row>
    <row r="20" spans="1:16" ht="92.45" customHeight="1">
      <c r="A20" s="838"/>
      <c r="B20" s="839" t="s">
        <v>2556</v>
      </c>
      <c r="C20" s="840" t="s">
        <v>815</v>
      </c>
      <c r="D20" s="1193" t="s">
        <v>816</v>
      </c>
      <c r="E20" s="1194"/>
      <c r="F20" s="1195"/>
      <c r="G20" s="843"/>
      <c r="H20" s="843"/>
      <c r="I20" s="843" t="s">
        <v>2660</v>
      </c>
      <c r="J20" s="843" t="s">
        <v>3780</v>
      </c>
      <c r="K20" s="843"/>
      <c r="L20" s="843"/>
      <c r="M20" s="843"/>
      <c r="N20" s="843"/>
      <c r="O20" s="843"/>
      <c r="P20" s="843"/>
    </row>
    <row r="21" spans="1:16" ht="92.45" customHeight="1">
      <c r="A21" s="838" t="s">
        <v>2526</v>
      </c>
      <c r="B21" s="839" t="s">
        <v>2559</v>
      </c>
      <c r="C21" s="840" t="s">
        <v>817</v>
      </c>
      <c r="D21" s="1193" t="s">
        <v>818</v>
      </c>
      <c r="E21" s="1194"/>
      <c r="F21" s="1195"/>
      <c r="G21" s="843"/>
      <c r="H21" s="843"/>
      <c r="I21" s="843" t="s">
        <v>2660</v>
      </c>
      <c r="J21" s="843" t="s">
        <v>3780</v>
      </c>
      <c r="K21" s="843"/>
      <c r="L21" s="843"/>
      <c r="M21" s="843"/>
      <c r="N21" s="843"/>
      <c r="O21" s="843"/>
      <c r="P21" s="843"/>
    </row>
    <row r="22" spans="1:16" ht="92.45" customHeight="1">
      <c r="A22" s="838"/>
      <c r="B22" s="839" t="s">
        <v>2560</v>
      </c>
      <c r="C22" s="840" t="s">
        <v>819</v>
      </c>
      <c r="D22" s="1193" t="s">
        <v>820</v>
      </c>
      <c r="E22" s="1194"/>
      <c r="F22" s="1195"/>
      <c r="G22" s="843"/>
      <c r="H22" s="843"/>
      <c r="I22" s="843" t="s">
        <v>2660</v>
      </c>
      <c r="J22" s="843" t="s">
        <v>3780</v>
      </c>
      <c r="K22" s="843"/>
      <c r="L22" s="843"/>
      <c r="M22" s="843"/>
      <c r="N22" s="843"/>
      <c r="O22" s="843"/>
      <c r="P22" s="843"/>
    </row>
    <row r="23" spans="1:16" ht="92.45" customHeight="1">
      <c r="A23" s="838"/>
      <c r="B23" s="839" t="s">
        <v>2561</v>
      </c>
      <c r="C23" s="840" t="s">
        <v>821</v>
      </c>
      <c r="D23" s="1193" t="s">
        <v>822</v>
      </c>
      <c r="E23" s="1194"/>
      <c r="F23" s="1195"/>
      <c r="G23" s="843"/>
      <c r="H23" s="843"/>
      <c r="I23" s="843" t="s">
        <v>2660</v>
      </c>
      <c r="J23" s="843" t="s">
        <v>3780</v>
      </c>
      <c r="K23" s="843"/>
      <c r="L23" s="843"/>
      <c r="M23" s="843"/>
      <c r="N23" s="843"/>
      <c r="O23" s="843"/>
      <c r="P23" s="843"/>
    </row>
    <row r="24" spans="1:16" ht="92.45" customHeight="1" thickBot="1">
      <c r="A24" s="838"/>
      <c r="B24" s="839" t="s">
        <v>2562</v>
      </c>
      <c r="C24" s="840" t="s">
        <v>823</v>
      </c>
      <c r="D24" s="1193" t="s">
        <v>824</v>
      </c>
      <c r="E24" s="1194"/>
      <c r="F24" s="1195"/>
      <c r="G24" s="843"/>
      <c r="H24" s="843"/>
      <c r="I24" s="843" t="s">
        <v>2660</v>
      </c>
      <c r="J24" s="1039" t="s">
        <v>3781</v>
      </c>
      <c r="K24" s="843"/>
      <c r="L24" s="843"/>
      <c r="M24" s="843"/>
      <c r="N24" s="843"/>
      <c r="O24" s="843"/>
      <c r="P24" s="843"/>
    </row>
    <row r="25" spans="1:16" ht="92.45" customHeight="1">
      <c r="A25" s="838" t="s">
        <v>2563</v>
      </c>
      <c r="B25" s="847" t="s">
        <v>2564</v>
      </c>
      <c r="C25" s="848" t="s">
        <v>825</v>
      </c>
      <c r="D25" s="1194" t="s">
        <v>2565</v>
      </c>
      <c r="E25" s="1194"/>
      <c r="F25" s="1195"/>
      <c r="G25" s="843"/>
      <c r="H25" s="843"/>
      <c r="I25" s="1066" t="s">
        <v>3832</v>
      </c>
      <c r="J25" s="1067" t="s">
        <v>3833</v>
      </c>
      <c r="K25" s="843"/>
      <c r="L25" s="843"/>
      <c r="M25" s="843"/>
      <c r="N25" s="843"/>
      <c r="O25" s="843"/>
      <c r="P25" s="843"/>
    </row>
    <row r="26" spans="1:16" ht="92.45" customHeight="1" thickBot="1">
      <c r="A26" s="838" t="s">
        <v>2563</v>
      </c>
      <c r="B26" s="847" t="s">
        <v>2566</v>
      </c>
      <c r="C26" s="849" t="s">
        <v>826</v>
      </c>
      <c r="D26" s="1194" t="s">
        <v>827</v>
      </c>
      <c r="E26" s="1194"/>
      <c r="F26" s="1195"/>
      <c r="G26" s="843"/>
      <c r="H26" s="843"/>
      <c r="I26" s="843" t="s">
        <v>3832</v>
      </c>
      <c r="J26" s="1039" t="s">
        <v>3834</v>
      </c>
      <c r="K26" s="843"/>
      <c r="L26" s="843"/>
      <c r="M26" s="843"/>
      <c r="N26" s="843"/>
      <c r="O26" s="843"/>
      <c r="P26" s="843"/>
    </row>
    <row r="27" spans="1:16" ht="151.35" customHeight="1">
      <c r="A27" s="838"/>
      <c r="B27" s="839">
        <v>6.1</v>
      </c>
      <c r="C27" s="850" t="s">
        <v>828</v>
      </c>
      <c r="D27" s="1193" t="s">
        <v>829</v>
      </c>
      <c r="E27" s="1194"/>
      <c r="F27" s="1195"/>
      <c r="G27" s="843"/>
      <c r="H27" s="843"/>
      <c r="I27" s="843" t="s">
        <v>2660</v>
      </c>
      <c r="J27" s="843" t="s">
        <v>3782</v>
      </c>
      <c r="K27" s="843"/>
      <c r="L27" s="843"/>
      <c r="M27" s="843"/>
      <c r="N27" s="843"/>
      <c r="O27" s="843"/>
      <c r="P27" s="843"/>
    </row>
    <row r="28" spans="1:16" ht="92.45" customHeight="1">
      <c r="A28" s="838"/>
      <c r="B28" s="839" t="s">
        <v>290</v>
      </c>
      <c r="C28" s="840" t="s">
        <v>830</v>
      </c>
      <c r="D28" s="1193" t="s">
        <v>2567</v>
      </c>
      <c r="E28" s="1194"/>
      <c r="F28" s="1195"/>
      <c r="G28" s="843"/>
      <c r="H28" s="843"/>
      <c r="I28" s="843" t="s">
        <v>2660</v>
      </c>
      <c r="J28" s="843" t="s">
        <v>3783</v>
      </c>
      <c r="K28" s="843"/>
      <c r="L28" s="843"/>
      <c r="M28" s="843"/>
      <c r="N28" s="843"/>
      <c r="O28" s="843"/>
      <c r="P28" s="843"/>
    </row>
    <row r="29" spans="1:16" ht="92.45" customHeight="1">
      <c r="A29" s="838"/>
      <c r="B29" s="839" t="s">
        <v>402</v>
      </c>
      <c r="C29" s="840" t="s">
        <v>831</v>
      </c>
      <c r="D29" s="1193" t="s">
        <v>832</v>
      </c>
      <c r="E29" s="1194"/>
      <c r="F29" s="1195"/>
      <c r="G29" s="843"/>
      <c r="H29" s="843"/>
      <c r="I29" s="843" t="s">
        <v>2606</v>
      </c>
      <c r="J29" s="843" t="s">
        <v>3783</v>
      </c>
      <c r="K29" s="843"/>
      <c r="L29" s="843"/>
      <c r="M29" s="843"/>
      <c r="N29" s="843"/>
      <c r="O29" s="843"/>
      <c r="P29" s="843"/>
    </row>
    <row r="30" spans="1:16" ht="92.45" customHeight="1">
      <c r="A30" s="838"/>
      <c r="B30" s="839" t="s">
        <v>2568</v>
      </c>
      <c r="C30" s="840" t="s">
        <v>833</v>
      </c>
      <c r="D30" s="1193" t="s">
        <v>834</v>
      </c>
      <c r="E30" s="1194"/>
      <c r="F30" s="1195"/>
      <c r="G30" s="843"/>
      <c r="H30" s="843"/>
      <c r="I30" s="843" t="s">
        <v>2606</v>
      </c>
      <c r="J30" s="1040" t="s">
        <v>3783</v>
      </c>
      <c r="K30" s="843"/>
      <c r="L30" s="843"/>
      <c r="M30" s="843"/>
      <c r="N30" s="843"/>
      <c r="O30" s="843"/>
      <c r="P30" s="843"/>
    </row>
    <row r="31" spans="1:16">
      <c r="A31" s="851"/>
    </row>
    <row r="32" spans="1:16">
      <c r="A32" s="851"/>
    </row>
    <row r="33" spans="1:5" s="854" customFormat="1">
      <c r="A33" s="851"/>
      <c r="B33" s="852"/>
      <c r="C33" s="853"/>
      <c r="D33" s="829"/>
      <c r="E33" s="829"/>
    </row>
    <row r="34" spans="1:5" s="854" customFormat="1">
      <c r="A34" s="851"/>
      <c r="B34" s="852"/>
      <c r="C34" s="853"/>
      <c r="D34" s="829"/>
      <c r="E34" s="829"/>
    </row>
    <row r="35" spans="1:5" s="854" customFormat="1">
      <c r="A35" s="851"/>
      <c r="B35" s="852"/>
      <c r="C35" s="853"/>
      <c r="D35" s="829"/>
      <c r="E35" s="829"/>
    </row>
    <row r="36" spans="1:5" s="854" customFormat="1">
      <c r="A36" s="851"/>
      <c r="B36" s="852"/>
      <c r="C36" s="853"/>
      <c r="D36" s="829"/>
      <c r="E36" s="829"/>
    </row>
    <row r="37" spans="1:5" s="854" customFormat="1">
      <c r="A37" s="851"/>
      <c r="B37" s="852"/>
      <c r="C37" s="853"/>
      <c r="D37" s="829"/>
      <c r="E37" s="829"/>
    </row>
    <row r="38" spans="1:5" s="854" customFormat="1">
      <c r="A38" s="851"/>
      <c r="B38" s="852"/>
      <c r="C38" s="853"/>
      <c r="D38" s="829"/>
      <c r="E38" s="829"/>
    </row>
    <row r="39" spans="1:5" s="854" customFormat="1">
      <c r="A39" s="851"/>
      <c r="B39" s="852"/>
      <c r="C39" s="853"/>
      <c r="D39" s="829"/>
      <c r="E39" s="829"/>
    </row>
    <row r="40" spans="1:5" s="854" customFormat="1">
      <c r="A40" s="851"/>
      <c r="B40" s="852"/>
      <c r="C40" s="853"/>
      <c r="D40" s="829"/>
      <c r="E40" s="829"/>
    </row>
    <row r="41" spans="1:5" s="854" customFormat="1">
      <c r="A41" s="851"/>
      <c r="B41" s="852"/>
      <c r="C41" s="853"/>
      <c r="D41" s="829"/>
      <c r="E41" s="829"/>
    </row>
    <row r="42" spans="1:5" s="854" customFormat="1">
      <c r="A42" s="851"/>
      <c r="B42" s="852"/>
      <c r="C42" s="853"/>
      <c r="D42" s="829"/>
      <c r="E42" s="829"/>
    </row>
    <row r="43" spans="1:5" s="854" customFormat="1">
      <c r="A43" s="851"/>
      <c r="B43" s="852"/>
      <c r="C43" s="853"/>
      <c r="D43" s="829"/>
      <c r="E43" s="829"/>
    </row>
    <row r="44" spans="1:5" s="854" customFormat="1">
      <c r="A44" s="851"/>
      <c r="B44" s="852"/>
      <c r="C44" s="853"/>
      <c r="D44" s="829"/>
      <c r="E44" s="829"/>
    </row>
    <row r="45" spans="1:5" s="854" customFormat="1">
      <c r="A45" s="851"/>
      <c r="B45" s="852"/>
      <c r="C45" s="853"/>
      <c r="D45" s="829"/>
      <c r="E45" s="829"/>
    </row>
    <row r="46" spans="1:5" s="854" customFormat="1">
      <c r="A46" s="851"/>
      <c r="B46" s="852"/>
      <c r="C46" s="853"/>
      <c r="D46" s="829"/>
      <c r="E46" s="829"/>
    </row>
    <row r="47" spans="1:5" s="854" customFormat="1">
      <c r="A47" s="851"/>
      <c r="B47" s="852"/>
      <c r="C47" s="853"/>
      <c r="D47" s="829"/>
      <c r="E47" s="829"/>
    </row>
    <row r="48" spans="1:5" s="854" customFormat="1">
      <c r="A48" s="851"/>
      <c r="B48" s="852"/>
      <c r="C48" s="853"/>
      <c r="D48" s="829"/>
      <c r="E48" s="829"/>
    </row>
    <row r="49" spans="1:5" s="854" customFormat="1">
      <c r="A49" s="851"/>
      <c r="B49" s="852"/>
      <c r="C49" s="853"/>
      <c r="D49" s="829"/>
      <c r="E49" s="829"/>
    </row>
    <row r="50" spans="1:5" s="854" customFormat="1">
      <c r="A50" s="851"/>
      <c r="B50" s="852"/>
      <c r="C50" s="853"/>
      <c r="D50" s="829"/>
      <c r="E50" s="829"/>
    </row>
    <row r="51" spans="1:5" s="854" customFormat="1">
      <c r="A51" s="851"/>
      <c r="B51" s="852"/>
      <c r="C51" s="853"/>
      <c r="D51" s="829"/>
      <c r="E51" s="829"/>
    </row>
    <row r="52" spans="1:5" s="854" customFormat="1">
      <c r="A52" s="851"/>
      <c r="B52" s="852"/>
      <c r="C52" s="853"/>
      <c r="D52" s="829"/>
      <c r="E52" s="829"/>
    </row>
    <row r="53" spans="1:5" s="854" customFormat="1">
      <c r="A53" s="851"/>
      <c r="B53" s="852"/>
      <c r="C53" s="853"/>
      <c r="D53" s="829"/>
      <c r="E53" s="829"/>
    </row>
    <row r="54" spans="1:5" s="854" customFormat="1">
      <c r="A54" s="851"/>
      <c r="B54" s="852"/>
      <c r="C54" s="853"/>
      <c r="D54" s="829"/>
      <c r="E54" s="829"/>
    </row>
    <row r="55" spans="1:5" s="854" customFormat="1">
      <c r="A55" s="851"/>
      <c r="B55" s="852"/>
      <c r="C55" s="853"/>
      <c r="D55" s="829"/>
      <c r="E55" s="829"/>
    </row>
    <row r="56" spans="1:5" s="854" customFormat="1">
      <c r="A56" s="851"/>
      <c r="B56" s="852"/>
      <c r="C56" s="853"/>
      <c r="D56" s="829"/>
      <c r="E56" s="829"/>
    </row>
    <row r="57" spans="1:5" s="854" customFormat="1">
      <c r="A57" s="851"/>
      <c r="B57" s="852"/>
      <c r="C57" s="853"/>
      <c r="D57" s="829"/>
      <c r="E57" s="829"/>
    </row>
    <row r="58" spans="1:5" s="854" customFormat="1">
      <c r="A58" s="851"/>
      <c r="B58" s="852"/>
      <c r="C58" s="853"/>
      <c r="D58" s="829"/>
      <c r="E58" s="829"/>
    </row>
    <row r="59" spans="1:5" s="854" customFormat="1">
      <c r="A59" s="851"/>
      <c r="B59" s="852"/>
      <c r="C59" s="853"/>
      <c r="D59" s="829"/>
      <c r="E59" s="829"/>
    </row>
    <row r="60" spans="1:5" s="854" customFormat="1">
      <c r="A60" s="851"/>
      <c r="B60" s="852"/>
      <c r="C60" s="853"/>
      <c r="D60" s="829"/>
      <c r="E60" s="829"/>
    </row>
    <row r="61" spans="1:5" s="854" customFormat="1">
      <c r="A61" s="851"/>
      <c r="B61" s="852"/>
      <c r="C61" s="853"/>
      <c r="D61" s="829"/>
      <c r="E61" s="829"/>
    </row>
    <row r="62" spans="1:5" s="854" customFormat="1">
      <c r="A62" s="851"/>
      <c r="B62" s="852"/>
      <c r="C62" s="853"/>
      <c r="D62" s="829"/>
      <c r="E62" s="829"/>
    </row>
    <row r="63" spans="1:5" s="854" customFormat="1">
      <c r="A63" s="851"/>
      <c r="B63" s="852"/>
      <c r="C63" s="853"/>
      <c r="D63" s="829"/>
      <c r="E63" s="829"/>
    </row>
    <row r="64" spans="1:5" s="854" customFormat="1">
      <c r="A64" s="851"/>
      <c r="B64" s="852"/>
      <c r="C64" s="853"/>
      <c r="D64" s="829"/>
      <c r="E64" s="829"/>
    </row>
    <row r="65" spans="1:19">
      <c r="A65" s="851"/>
    </row>
    <row r="66" spans="1:19">
      <c r="A66" s="851"/>
    </row>
    <row r="67" spans="1:19">
      <c r="A67" s="851"/>
    </row>
    <row r="68" spans="1:19">
      <c r="A68" s="851"/>
    </row>
    <row r="69" spans="1:19">
      <c r="A69" s="851"/>
    </row>
    <row r="70" spans="1:19">
      <c r="A70" s="851"/>
    </row>
    <row r="71" spans="1:19">
      <c r="A71" s="851"/>
    </row>
    <row r="72" spans="1:19">
      <c r="A72" s="851"/>
    </row>
    <row r="73" spans="1:19">
      <c r="A73" s="851"/>
    </row>
    <row r="74" spans="1:19">
      <c r="A74" s="851"/>
      <c r="S74" s="829" t="s">
        <v>779</v>
      </c>
    </row>
    <row r="75" spans="1:19">
      <c r="A75" s="851"/>
      <c r="S75" s="829" t="s">
        <v>173</v>
      </c>
    </row>
    <row r="76" spans="1:19">
      <c r="A76" s="851"/>
      <c r="S76" s="829" t="s">
        <v>174</v>
      </c>
    </row>
    <row r="77" spans="1:19">
      <c r="A77" s="851"/>
    </row>
    <row r="78" spans="1:19">
      <c r="A78" s="851"/>
    </row>
    <row r="79" spans="1:19">
      <c r="A79" s="851"/>
    </row>
    <row r="80" spans="1:19">
      <c r="A80" s="851"/>
    </row>
    <row r="81" spans="1:5" s="854" customFormat="1">
      <c r="A81" s="851"/>
      <c r="B81" s="852"/>
      <c r="C81" s="853"/>
      <c r="D81" s="829"/>
      <c r="E81" s="829"/>
    </row>
    <row r="82" spans="1:5" s="854" customFormat="1">
      <c r="A82" s="851"/>
      <c r="B82" s="852"/>
      <c r="C82" s="853"/>
      <c r="D82" s="829"/>
      <c r="E82" s="829"/>
    </row>
    <row r="83" spans="1:5" s="854" customFormat="1">
      <c r="A83" s="851"/>
      <c r="B83" s="852"/>
      <c r="C83" s="853"/>
      <c r="D83" s="829"/>
      <c r="E83" s="829"/>
    </row>
    <row r="84" spans="1:5" s="854" customFormat="1">
      <c r="A84" s="851"/>
      <c r="B84" s="852"/>
      <c r="C84" s="853"/>
      <c r="D84" s="829"/>
      <c r="E84" s="829"/>
    </row>
    <row r="85" spans="1:5" s="854" customFormat="1">
      <c r="A85" s="851"/>
      <c r="B85" s="852"/>
      <c r="C85" s="853"/>
      <c r="D85" s="829"/>
      <c r="E85" s="829"/>
    </row>
    <row r="86" spans="1:5" s="854" customFormat="1">
      <c r="A86" s="851"/>
      <c r="B86" s="852"/>
      <c r="C86" s="853"/>
      <c r="D86" s="829"/>
      <c r="E86" s="829"/>
    </row>
    <row r="87" spans="1:5" s="854" customFormat="1">
      <c r="A87" s="851"/>
      <c r="B87" s="852"/>
      <c r="C87" s="853"/>
      <c r="D87" s="829"/>
      <c r="E87" s="829"/>
    </row>
    <row r="88" spans="1:5" s="854" customFormat="1">
      <c r="A88" s="851"/>
      <c r="B88" s="852"/>
      <c r="C88" s="853"/>
      <c r="D88" s="829"/>
      <c r="E88" s="829"/>
    </row>
    <row r="89" spans="1:5" s="854" customFormat="1">
      <c r="A89" s="851"/>
      <c r="B89" s="852"/>
      <c r="C89" s="853"/>
      <c r="D89" s="829"/>
      <c r="E89" s="829"/>
    </row>
    <row r="90" spans="1:5" s="854" customFormat="1">
      <c r="A90" s="851"/>
      <c r="B90" s="852"/>
      <c r="C90" s="853"/>
      <c r="D90" s="829"/>
      <c r="E90" s="829"/>
    </row>
    <row r="91" spans="1:5" s="854" customFormat="1">
      <c r="A91" s="851"/>
      <c r="B91" s="852"/>
      <c r="C91" s="853"/>
      <c r="D91" s="829"/>
      <c r="E91" s="829"/>
    </row>
    <row r="92" spans="1:5" s="854" customFormat="1">
      <c r="A92" s="851"/>
      <c r="B92" s="852"/>
      <c r="C92" s="853"/>
      <c r="D92" s="829"/>
      <c r="E92" s="829"/>
    </row>
    <row r="93" spans="1:5" s="854" customFormat="1">
      <c r="A93" s="851"/>
      <c r="B93" s="852"/>
      <c r="C93" s="853"/>
      <c r="D93" s="829"/>
      <c r="E93" s="829"/>
    </row>
    <row r="94" spans="1:5" s="854" customFormat="1">
      <c r="A94" s="851"/>
      <c r="B94" s="852"/>
      <c r="C94" s="853"/>
      <c r="D94" s="829"/>
      <c r="E94" s="829"/>
    </row>
    <row r="95" spans="1:5" s="854" customFormat="1">
      <c r="A95" s="851"/>
      <c r="B95" s="852"/>
      <c r="C95" s="853"/>
      <c r="D95" s="829"/>
      <c r="E95" s="829"/>
    </row>
    <row r="96" spans="1:5" s="854" customFormat="1">
      <c r="A96" s="851"/>
      <c r="B96" s="852"/>
      <c r="C96" s="853"/>
      <c r="D96" s="829"/>
      <c r="E96" s="829"/>
    </row>
    <row r="97" spans="1:5" s="854" customFormat="1">
      <c r="A97" s="851"/>
      <c r="B97" s="852"/>
      <c r="C97" s="853"/>
      <c r="D97" s="829"/>
      <c r="E97" s="829"/>
    </row>
    <row r="98" spans="1:5" s="854" customFormat="1">
      <c r="A98" s="851"/>
      <c r="B98" s="852"/>
      <c r="C98" s="853"/>
      <c r="D98" s="829"/>
      <c r="E98" s="829"/>
    </row>
    <row r="99" spans="1:5" s="854" customFormat="1">
      <c r="A99" s="851"/>
      <c r="B99" s="852"/>
      <c r="C99" s="853"/>
      <c r="D99" s="829"/>
      <c r="E99" s="829"/>
    </row>
    <row r="100" spans="1:5" s="854" customFormat="1">
      <c r="A100" s="851"/>
      <c r="B100" s="852"/>
      <c r="C100" s="853"/>
      <c r="D100" s="829"/>
      <c r="E100" s="829"/>
    </row>
    <row r="101" spans="1:5" s="854" customFormat="1">
      <c r="A101" s="851"/>
      <c r="B101" s="852"/>
      <c r="C101" s="853"/>
      <c r="D101" s="829"/>
      <c r="E101" s="829"/>
    </row>
    <row r="102" spans="1:5" s="854" customFormat="1">
      <c r="A102" s="851"/>
      <c r="B102" s="852"/>
      <c r="C102" s="853"/>
      <c r="D102" s="829"/>
      <c r="E102" s="829"/>
    </row>
    <row r="103" spans="1:5" s="854" customFormat="1">
      <c r="A103" s="851"/>
      <c r="B103" s="852"/>
      <c r="C103" s="853"/>
      <c r="D103" s="829"/>
      <c r="E103" s="829"/>
    </row>
    <row r="104" spans="1:5" s="854" customFormat="1">
      <c r="A104" s="851"/>
      <c r="B104" s="852"/>
      <c r="C104" s="853"/>
      <c r="D104" s="829"/>
      <c r="E104" s="829"/>
    </row>
    <row r="105" spans="1:5" s="854" customFormat="1">
      <c r="A105" s="851"/>
      <c r="B105" s="852"/>
      <c r="C105" s="853"/>
      <c r="D105" s="829"/>
      <c r="E105" s="829"/>
    </row>
    <row r="106" spans="1:5" s="854" customFormat="1">
      <c r="A106" s="851"/>
      <c r="B106" s="852"/>
      <c r="C106" s="853"/>
      <c r="D106" s="829"/>
      <c r="E106" s="829"/>
    </row>
    <row r="107" spans="1:5" s="854" customFormat="1">
      <c r="A107" s="851"/>
      <c r="B107" s="852"/>
      <c r="C107" s="853"/>
      <c r="D107" s="829"/>
      <c r="E107" s="829"/>
    </row>
    <row r="108" spans="1:5" s="854" customFormat="1">
      <c r="A108" s="851"/>
      <c r="B108" s="852"/>
      <c r="C108" s="853"/>
      <c r="D108" s="829"/>
      <c r="E108" s="829"/>
    </row>
    <row r="109" spans="1:5" s="854" customFormat="1">
      <c r="A109" s="851"/>
      <c r="B109" s="852"/>
      <c r="C109" s="853"/>
      <c r="D109" s="829"/>
      <c r="E109" s="829"/>
    </row>
    <row r="110" spans="1:5" s="854" customFormat="1">
      <c r="A110" s="851"/>
      <c r="B110" s="852"/>
      <c r="C110" s="853"/>
      <c r="D110" s="829"/>
      <c r="E110" s="829"/>
    </row>
    <row r="111" spans="1:5" s="854" customFormat="1">
      <c r="A111" s="851"/>
      <c r="B111" s="852"/>
      <c r="C111" s="853"/>
      <c r="D111" s="829"/>
      <c r="E111" s="829"/>
    </row>
    <row r="112" spans="1:5" s="854" customFormat="1">
      <c r="A112" s="851"/>
      <c r="B112" s="852"/>
      <c r="C112" s="853"/>
      <c r="D112" s="829"/>
      <c r="E112" s="829"/>
    </row>
    <row r="113" spans="1:5" s="854" customFormat="1">
      <c r="A113" s="851"/>
      <c r="B113" s="852"/>
      <c r="C113" s="853"/>
      <c r="D113" s="829"/>
      <c r="E113" s="829"/>
    </row>
    <row r="114" spans="1:5" s="854" customFormat="1">
      <c r="A114" s="851"/>
      <c r="B114" s="852"/>
      <c r="C114" s="853"/>
      <c r="D114" s="829"/>
      <c r="E114" s="829"/>
    </row>
    <row r="115" spans="1:5" s="854" customFormat="1">
      <c r="A115" s="851"/>
      <c r="B115" s="852"/>
      <c r="C115" s="853"/>
      <c r="D115" s="829"/>
      <c r="E115" s="829"/>
    </row>
    <row r="116" spans="1:5" s="854" customFormat="1">
      <c r="A116" s="851"/>
      <c r="B116" s="852"/>
      <c r="C116" s="853"/>
      <c r="D116" s="829"/>
      <c r="E116" s="829"/>
    </row>
    <row r="117" spans="1:5" s="854" customFormat="1">
      <c r="A117" s="851"/>
      <c r="B117" s="852"/>
      <c r="C117" s="853"/>
      <c r="D117" s="829"/>
      <c r="E117" s="829"/>
    </row>
    <row r="118" spans="1:5" s="854" customFormat="1">
      <c r="A118" s="851"/>
      <c r="B118" s="852"/>
      <c r="C118" s="853"/>
      <c r="D118" s="829"/>
      <c r="E118" s="829"/>
    </row>
    <row r="119" spans="1:5" s="854" customFormat="1">
      <c r="A119" s="851"/>
      <c r="B119" s="852"/>
      <c r="C119" s="853"/>
      <c r="D119" s="829"/>
      <c r="E119" s="829"/>
    </row>
    <row r="120" spans="1:5" s="854" customFormat="1">
      <c r="A120" s="851"/>
      <c r="B120" s="852"/>
      <c r="C120" s="853"/>
      <c r="D120" s="829"/>
      <c r="E120" s="829"/>
    </row>
    <row r="121" spans="1:5" s="854" customFormat="1">
      <c r="A121" s="851"/>
      <c r="B121" s="852"/>
      <c r="C121" s="853"/>
      <c r="D121" s="829"/>
      <c r="E121" s="829"/>
    </row>
    <row r="122" spans="1:5" s="854" customFormat="1">
      <c r="A122" s="851"/>
      <c r="B122" s="852"/>
      <c r="C122" s="853"/>
      <c r="D122" s="829"/>
      <c r="E122" s="829"/>
    </row>
    <row r="123" spans="1:5" s="854" customFormat="1">
      <c r="A123" s="851"/>
      <c r="B123" s="852"/>
      <c r="C123" s="853"/>
      <c r="D123" s="829"/>
      <c r="E123" s="829"/>
    </row>
    <row r="124" spans="1:5" s="854" customFormat="1">
      <c r="A124" s="851"/>
      <c r="B124" s="852"/>
      <c r="C124" s="853"/>
      <c r="D124" s="829"/>
      <c r="E124" s="829"/>
    </row>
    <row r="125" spans="1:5" s="854" customFormat="1">
      <c r="A125" s="851"/>
      <c r="B125" s="852"/>
      <c r="C125" s="853"/>
      <c r="D125" s="829"/>
      <c r="E125" s="829"/>
    </row>
    <row r="126" spans="1:5" s="854" customFormat="1">
      <c r="A126" s="851"/>
      <c r="B126" s="852"/>
      <c r="C126" s="853"/>
      <c r="D126" s="829"/>
      <c r="E126" s="829"/>
    </row>
    <row r="127" spans="1:5" s="854" customFormat="1">
      <c r="A127" s="851"/>
      <c r="B127" s="852"/>
      <c r="C127" s="853"/>
      <c r="D127" s="829"/>
      <c r="E127" s="829"/>
    </row>
    <row r="128" spans="1:5" s="854" customFormat="1">
      <c r="A128" s="851"/>
      <c r="B128" s="852"/>
      <c r="C128" s="853"/>
      <c r="D128" s="829"/>
      <c r="E128" s="829"/>
    </row>
    <row r="129" spans="1:5" s="854" customFormat="1">
      <c r="A129" s="851"/>
      <c r="B129" s="852"/>
      <c r="C129" s="853"/>
      <c r="D129" s="829"/>
      <c r="E129" s="829"/>
    </row>
    <row r="130" spans="1:5" s="854" customFormat="1">
      <c r="A130" s="851"/>
      <c r="B130" s="852"/>
      <c r="C130" s="853"/>
      <c r="D130" s="829"/>
      <c r="E130" s="829"/>
    </row>
    <row r="131" spans="1:5" s="854" customFormat="1">
      <c r="A131" s="851"/>
      <c r="B131" s="852"/>
      <c r="C131" s="853"/>
      <c r="D131" s="829"/>
      <c r="E131" s="829"/>
    </row>
    <row r="132" spans="1:5" s="854" customFormat="1">
      <c r="A132" s="851"/>
      <c r="B132" s="852"/>
      <c r="C132" s="853"/>
      <c r="D132" s="829"/>
      <c r="E132" s="829"/>
    </row>
    <row r="133" spans="1:5" s="854" customFormat="1">
      <c r="A133" s="851"/>
      <c r="B133" s="852"/>
      <c r="C133" s="853"/>
      <c r="D133" s="829"/>
      <c r="E133" s="829"/>
    </row>
    <row r="134" spans="1:5" s="854" customFormat="1">
      <c r="A134" s="851"/>
      <c r="B134" s="852"/>
      <c r="C134" s="853"/>
      <c r="D134" s="829"/>
      <c r="E134" s="829"/>
    </row>
    <row r="135" spans="1:5" s="854" customFormat="1">
      <c r="A135" s="851"/>
      <c r="B135" s="852"/>
      <c r="C135" s="853"/>
      <c r="D135" s="829"/>
      <c r="E135" s="829"/>
    </row>
    <row r="136" spans="1:5" s="854" customFormat="1">
      <c r="A136" s="851"/>
      <c r="B136" s="852"/>
      <c r="C136" s="853"/>
      <c r="D136" s="829"/>
      <c r="E136" s="829"/>
    </row>
    <row r="137" spans="1:5" s="854" customFormat="1">
      <c r="A137" s="851"/>
      <c r="B137" s="852"/>
      <c r="C137" s="853"/>
      <c r="D137" s="829"/>
      <c r="E137" s="829"/>
    </row>
    <row r="138" spans="1:5" s="854" customFormat="1">
      <c r="A138" s="851"/>
      <c r="B138" s="852"/>
      <c r="C138" s="853"/>
      <c r="D138" s="829"/>
      <c r="E138" s="829"/>
    </row>
    <row r="139" spans="1:5" s="854" customFormat="1">
      <c r="A139" s="851"/>
      <c r="B139" s="852"/>
      <c r="C139" s="853"/>
      <c r="D139" s="829"/>
      <c r="E139" s="829"/>
    </row>
    <row r="140" spans="1:5" s="854" customFormat="1">
      <c r="A140" s="851"/>
      <c r="B140" s="852"/>
      <c r="C140" s="853"/>
      <c r="D140" s="829"/>
      <c r="E140" s="829"/>
    </row>
    <row r="141" spans="1:5" s="854" customFormat="1">
      <c r="A141" s="851"/>
      <c r="B141" s="852"/>
      <c r="C141" s="853"/>
      <c r="D141" s="829"/>
      <c r="E141" s="829"/>
    </row>
    <row r="142" spans="1:5" s="854" customFormat="1">
      <c r="A142" s="851"/>
      <c r="B142" s="852"/>
      <c r="C142" s="853"/>
      <c r="D142" s="829"/>
      <c r="E142" s="829"/>
    </row>
    <row r="143" spans="1:5" s="854" customFormat="1">
      <c r="A143" s="851"/>
      <c r="B143" s="852"/>
      <c r="C143" s="853"/>
      <c r="D143" s="829"/>
      <c r="E143" s="829"/>
    </row>
    <row r="144" spans="1:5" s="854" customFormat="1">
      <c r="A144" s="851"/>
      <c r="B144" s="852"/>
      <c r="C144" s="853"/>
      <c r="D144" s="829"/>
      <c r="E144" s="829"/>
    </row>
    <row r="145" spans="1:5" s="854" customFormat="1">
      <c r="A145" s="851"/>
      <c r="B145" s="852"/>
      <c r="C145" s="853"/>
      <c r="D145" s="829"/>
      <c r="E145" s="829"/>
    </row>
    <row r="146" spans="1:5" s="854" customFormat="1">
      <c r="A146" s="851"/>
      <c r="B146" s="852"/>
      <c r="C146" s="853"/>
      <c r="D146" s="829"/>
      <c r="E146" s="829"/>
    </row>
    <row r="147" spans="1:5" s="854" customFormat="1">
      <c r="A147" s="851"/>
      <c r="B147" s="852"/>
      <c r="C147" s="853"/>
      <c r="D147" s="829"/>
      <c r="E147" s="829"/>
    </row>
    <row r="148" spans="1:5" s="854" customFormat="1">
      <c r="A148" s="851"/>
      <c r="B148" s="852"/>
      <c r="C148" s="853"/>
      <c r="D148" s="829"/>
      <c r="E148" s="829"/>
    </row>
    <row r="149" spans="1:5" s="854" customFormat="1">
      <c r="A149" s="851"/>
      <c r="B149" s="852"/>
      <c r="C149" s="853"/>
      <c r="D149" s="829"/>
      <c r="E149" s="829"/>
    </row>
    <row r="150" spans="1:5" s="854" customFormat="1">
      <c r="A150" s="851"/>
      <c r="B150" s="852"/>
      <c r="C150" s="853"/>
      <c r="D150" s="829"/>
      <c r="E150" s="829"/>
    </row>
    <row r="151" spans="1:5" s="854" customFormat="1">
      <c r="A151" s="851"/>
      <c r="B151" s="852"/>
      <c r="C151" s="853"/>
      <c r="D151" s="829"/>
      <c r="E151" s="829"/>
    </row>
    <row r="152" spans="1:5" s="854" customFormat="1">
      <c r="A152" s="851"/>
      <c r="B152" s="852"/>
      <c r="C152" s="853"/>
      <c r="D152" s="829"/>
      <c r="E152" s="829"/>
    </row>
    <row r="153" spans="1:5" s="854" customFormat="1">
      <c r="A153" s="851"/>
      <c r="B153" s="852"/>
      <c r="C153" s="853"/>
      <c r="D153" s="829"/>
      <c r="E153" s="829"/>
    </row>
    <row r="154" spans="1:5" s="854" customFormat="1">
      <c r="A154" s="851"/>
      <c r="B154" s="852"/>
      <c r="C154" s="853"/>
      <c r="D154" s="829"/>
      <c r="E154" s="829"/>
    </row>
    <row r="155" spans="1:5" s="854" customFormat="1">
      <c r="A155" s="851"/>
      <c r="B155" s="852"/>
      <c r="C155" s="853"/>
      <c r="D155" s="829"/>
      <c r="E155" s="829"/>
    </row>
    <row r="156" spans="1:5" s="854" customFormat="1">
      <c r="A156" s="851"/>
      <c r="B156" s="852"/>
      <c r="C156" s="853"/>
      <c r="D156" s="829"/>
      <c r="E156" s="829"/>
    </row>
    <row r="157" spans="1:5" s="854" customFormat="1">
      <c r="A157" s="851"/>
      <c r="B157" s="852"/>
      <c r="C157" s="853"/>
      <c r="D157" s="829"/>
      <c r="E157" s="829"/>
    </row>
    <row r="158" spans="1:5" s="854" customFormat="1">
      <c r="A158" s="851"/>
      <c r="B158" s="852"/>
      <c r="C158" s="853"/>
      <c r="D158" s="829"/>
      <c r="E158" s="829"/>
    </row>
    <row r="159" spans="1:5" s="854" customFormat="1">
      <c r="A159" s="851"/>
      <c r="B159" s="852"/>
      <c r="C159" s="853"/>
      <c r="D159" s="829"/>
      <c r="E159" s="829"/>
    </row>
    <row r="160" spans="1:5" s="854" customFormat="1">
      <c r="A160" s="851"/>
      <c r="B160" s="852"/>
      <c r="C160" s="853"/>
      <c r="D160" s="829"/>
      <c r="E160" s="829"/>
    </row>
    <row r="161" spans="1:5" s="854" customFormat="1">
      <c r="A161" s="851"/>
      <c r="B161" s="852"/>
      <c r="C161" s="853"/>
      <c r="D161" s="829"/>
      <c r="E161" s="829"/>
    </row>
    <row r="162" spans="1:5" s="854" customFormat="1">
      <c r="A162" s="851"/>
      <c r="B162" s="852"/>
      <c r="C162" s="853"/>
      <c r="D162" s="829"/>
      <c r="E162" s="829"/>
    </row>
    <row r="163" spans="1:5" s="854" customFormat="1">
      <c r="A163" s="851"/>
      <c r="B163" s="852"/>
      <c r="C163" s="853"/>
      <c r="D163" s="829"/>
      <c r="E163" s="829"/>
    </row>
    <row r="164" spans="1:5" s="854" customFormat="1">
      <c r="A164" s="851"/>
      <c r="B164" s="852"/>
      <c r="C164" s="853"/>
      <c r="D164" s="829"/>
      <c r="E164" s="829"/>
    </row>
    <row r="165" spans="1:5" s="854" customFormat="1">
      <c r="A165" s="851"/>
      <c r="B165" s="852"/>
      <c r="C165" s="853"/>
      <c r="D165" s="829"/>
      <c r="E165" s="829"/>
    </row>
    <row r="166" spans="1:5" s="854" customFormat="1">
      <c r="A166" s="851"/>
      <c r="B166" s="852"/>
      <c r="C166" s="853"/>
      <c r="D166" s="829"/>
      <c r="E166" s="829"/>
    </row>
    <row r="167" spans="1:5" s="854" customFormat="1">
      <c r="A167" s="851"/>
      <c r="B167" s="852"/>
      <c r="C167" s="853"/>
      <c r="D167" s="829"/>
      <c r="E167" s="829"/>
    </row>
    <row r="168" spans="1:5" s="854" customFormat="1">
      <c r="A168" s="851"/>
      <c r="B168" s="852"/>
      <c r="C168" s="853"/>
      <c r="D168" s="829"/>
      <c r="E168" s="829"/>
    </row>
    <row r="169" spans="1:5" s="854" customFormat="1">
      <c r="A169" s="851"/>
      <c r="B169" s="852"/>
      <c r="C169" s="853"/>
      <c r="D169" s="829"/>
      <c r="E169" s="829"/>
    </row>
    <row r="170" spans="1:5" s="854" customFormat="1">
      <c r="A170" s="851"/>
      <c r="B170" s="852"/>
      <c r="C170" s="853"/>
      <c r="D170" s="829"/>
      <c r="E170" s="829"/>
    </row>
    <row r="171" spans="1:5" s="854" customFormat="1">
      <c r="A171" s="851"/>
      <c r="B171" s="852"/>
      <c r="C171" s="853"/>
      <c r="D171" s="829"/>
      <c r="E171" s="829"/>
    </row>
    <row r="172" spans="1:5" s="854" customFormat="1">
      <c r="A172" s="851"/>
      <c r="B172" s="852"/>
      <c r="C172" s="853"/>
      <c r="D172" s="829"/>
      <c r="E172" s="829"/>
    </row>
    <row r="173" spans="1:5" s="854" customFormat="1">
      <c r="A173" s="851"/>
      <c r="B173" s="852"/>
      <c r="C173" s="853"/>
      <c r="D173" s="829"/>
      <c r="E173" s="829"/>
    </row>
    <row r="174" spans="1:5" s="854" customFormat="1">
      <c r="A174" s="851"/>
      <c r="B174" s="852"/>
      <c r="C174" s="853"/>
      <c r="D174" s="829"/>
      <c r="E174" s="829"/>
    </row>
    <row r="175" spans="1:5" s="854" customFormat="1">
      <c r="A175" s="851"/>
      <c r="B175" s="852"/>
      <c r="C175" s="853"/>
      <c r="D175" s="829"/>
      <c r="E175" s="829"/>
    </row>
    <row r="176" spans="1:5" s="854" customFormat="1">
      <c r="A176" s="851"/>
      <c r="B176" s="852"/>
      <c r="C176" s="853"/>
      <c r="D176" s="829"/>
      <c r="E176" s="829"/>
    </row>
    <row r="177" spans="1:5" s="854" customFormat="1">
      <c r="A177" s="851"/>
      <c r="B177" s="852"/>
      <c r="C177" s="853"/>
      <c r="D177" s="829"/>
      <c r="E177" s="829"/>
    </row>
    <row r="178" spans="1:5" s="854" customFormat="1">
      <c r="A178" s="851"/>
      <c r="B178" s="852"/>
      <c r="C178" s="853"/>
      <c r="D178" s="829"/>
      <c r="E178" s="829"/>
    </row>
    <row r="179" spans="1:5" s="854" customFormat="1">
      <c r="A179" s="851"/>
      <c r="B179" s="852"/>
      <c r="C179" s="853"/>
      <c r="D179" s="829"/>
      <c r="E179" s="829"/>
    </row>
    <row r="180" spans="1:5" s="854" customFormat="1">
      <c r="A180" s="851"/>
      <c r="B180" s="852"/>
      <c r="C180" s="853"/>
      <c r="D180" s="829"/>
      <c r="E180" s="829"/>
    </row>
    <row r="181" spans="1:5" s="854" customFormat="1">
      <c r="A181" s="851"/>
      <c r="B181" s="852"/>
      <c r="C181" s="853"/>
      <c r="D181" s="829"/>
      <c r="E181" s="829"/>
    </row>
    <row r="182" spans="1:5" s="854" customFormat="1">
      <c r="A182" s="851"/>
      <c r="B182" s="852"/>
      <c r="C182" s="853"/>
      <c r="D182" s="829"/>
      <c r="E182" s="829"/>
    </row>
    <row r="183" spans="1:5" s="854" customFormat="1">
      <c r="A183" s="851"/>
      <c r="B183" s="852"/>
      <c r="C183" s="853"/>
      <c r="D183" s="829"/>
      <c r="E183" s="829"/>
    </row>
    <row r="184" spans="1:5" s="854" customFormat="1">
      <c r="A184" s="851"/>
      <c r="B184" s="852"/>
      <c r="C184" s="853"/>
      <c r="D184" s="829"/>
      <c r="E184" s="829"/>
    </row>
    <row r="185" spans="1:5" s="854" customFormat="1">
      <c r="A185" s="851"/>
      <c r="B185" s="852"/>
      <c r="C185" s="853"/>
      <c r="D185" s="829"/>
      <c r="E185" s="829"/>
    </row>
    <row r="186" spans="1:5" s="854" customFormat="1">
      <c r="A186" s="851"/>
      <c r="B186" s="852"/>
      <c r="C186" s="853"/>
      <c r="D186" s="829"/>
      <c r="E186" s="829"/>
    </row>
    <row r="187" spans="1:5" s="854" customFormat="1">
      <c r="A187" s="851"/>
      <c r="B187" s="852"/>
      <c r="C187" s="853"/>
      <c r="D187" s="829"/>
      <c r="E187" s="829"/>
    </row>
    <row r="188" spans="1:5" s="854" customFormat="1">
      <c r="A188" s="851"/>
      <c r="B188" s="852"/>
      <c r="C188" s="853"/>
      <c r="D188" s="829"/>
      <c r="E188" s="829"/>
    </row>
    <row r="189" spans="1:5" s="854" customFormat="1">
      <c r="A189" s="851"/>
      <c r="B189" s="852"/>
      <c r="C189" s="853"/>
      <c r="D189" s="829"/>
      <c r="E189" s="829"/>
    </row>
    <row r="190" spans="1:5" s="854" customFormat="1">
      <c r="A190" s="851"/>
      <c r="B190" s="852"/>
      <c r="C190" s="853"/>
      <c r="D190" s="829"/>
      <c r="E190" s="829"/>
    </row>
    <row r="191" spans="1:5" s="854" customFormat="1">
      <c r="A191" s="851"/>
      <c r="B191" s="852"/>
      <c r="C191" s="853"/>
      <c r="D191" s="829"/>
      <c r="E191" s="829"/>
    </row>
    <row r="192" spans="1:5" s="854" customFormat="1">
      <c r="A192" s="851"/>
      <c r="B192" s="852"/>
      <c r="C192" s="853"/>
      <c r="D192" s="829"/>
      <c r="E192" s="829"/>
    </row>
    <row r="193" spans="1:5" s="854" customFormat="1">
      <c r="A193" s="851"/>
      <c r="B193" s="852"/>
      <c r="C193" s="853"/>
      <c r="D193" s="829"/>
      <c r="E193" s="829"/>
    </row>
    <row r="194" spans="1:5" s="854" customFormat="1">
      <c r="A194" s="851"/>
      <c r="B194" s="852"/>
      <c r="C194" s="853"/>
      <c r="D194" s="829"/>
      <c r="E194" s="829"/>
    </row>
    <row r="195" spans="1:5" s="854" customFormat="1">
      <c r="A195" s="851"/>
      <c r="B195" s="852"/>
      <c r="C195" s="853"/>
      <c r="D195" s="829"/>
      <c r="E195" s="829"/>
    </row>
    <row r="196" spans="1:5" s="854" customFormat="1">
      <c r="A196" s="851"/>
      <c r="B196" s="852"/>
      <c r="C196" s="853"/>
      <c r="D196" s="829"/>
      <c r="E196" s="829"/>
    </row>
    <row r="197" spans="1:5" s="854" customFormat="1">
      <c r="A197" s="851"/>
      <c r="B197" s="852"/>
      <c r="C197" s="853"/>
      <c r="D197" s="829"/>
      <c r="E197" s="829"/>
    </row>
    <row r="198" spans="1:5" s="854" customFormat="1">
      <c r="A198" s="851"/>
      <c r="B198" s="852"/>
      <c r="C198" s="853"/>
      <c r="D198" s="829"/>
      <c r="E198" s="829"/>
    </row>
    <row r="199" spans="1:5" s="854" customFormat="1">
      <c r="A199" s="851"/>
      <c r="B199" s="852"/>
      <c r="C199" s="853"/>
      <c r="D199" s="829"/>
      <c r="E199" s="829"/>
    </row>
    <row r="200" spans="1:5" s="854" customFormat="1">
      <c r="A200" s="851"/>
      <c r="B200" s="852"/>
      <c r="C200" s="853"/>
      <c r="D200" s="829"/>
      <c r="E200" s="829"/>
    </row>
    <row r="201" spans="1:5" s="854" customFormat="1">
      <c r="A201" s="851"/>
      <c r="B201" s="852"/>
      <c r="C201" s="853"/>
      <c r="D201" s="829"/>
      <c r="E201" s="829"/>
    </row>
    <row r="202" spans="1:5" s="854" customFormat="1">
      <c r="A202" s="851"/>
      <c r="B202" s="852"/>
      <c r="C202" s="853"/>
      <c r="D202" s="829"/>
      <c r="E202" s="829"/>
    </row>
    <row r="203" spans="1:5" s="854" customFormat="1">
      <c r="A203" s="851"/>
      <c r="B203" s="852"/>
      <c r="C203" s="853"/>
      <c r="D203" s="829"/>
      <c r="E203" s="829"/>
    </row>
    <row r="204" spans="1:5" s="854" customFormat="1">
      <c r="A204" s="851"/>
      <c r="B204" s="852"/>
      <c r="C204" s="853"/>
      <c r="D204" s="829"/>
      <c r="E204" s="829"/>
    </row>
    <row r="205" spans="1:5" s="854" customFormat="1">
      <c r="A205" s="851"/>
      <c r="B205" s="852"/>
      <c r="C205" s="853"/>
      <c r="D205" s="829"/>
      <c r="E205" s="829"/>
    </row>
    <row r="206" spans="1:5" s="854" customFormat="1">
      <c r="A206" s="851"/>
      <c r="B206" s="852"/>
      <c r="C206" s="853"/>
      <c r="D206" s="829"/>
      <c r="E206" s="829"/>
    </row>
    <row r="207" spans="1:5" s="854" customFormat="1">
      <c r="A207" s="851"/>
      <c r="B207" s="852"/>
      <c r="C207" s="853"/>
      <c r="D207" s="829"/>
      <c r="E207" s="829"/>
    </row>
    <row r="208" spans="1:5" s="854" customFormat="1">
      <c r="A208" s="851"/>
      <c r="B208" s="852"/>
      <c r="C208" s="853"/>
      <c r="D208" s="829"/>
      <c r="E208" s="829"/>
    </row>
    <row r="209" spans="1:5" s="854" customFormat="1">
      <c r="A209" s="851"/>
      <c r="B209" s="852"/>
      <c r="C209" s="853"/>
      <c r="D209" s="829"/>
      <c r="E209" s="829"/>
    </row>
    <row r="210" spans="1:5" s="854" customFormat="1">
      <c r="A210" s="851"/>
      <c r="B210" s="852"/>
      <c r="C210" s="853"/>
      <c r="D210" s="829"/>
      <c r="E210" s="829"/>
    </row>
    <row r="211" spans="1:5" s="854" customFormat="1">
      <c r="A211" s="851"/>
      <c r="B211" s="852"/>
      <c r="C211" s="853"/>
      <c r="D211" s="829"/>
      <c r="E211" s="829"/>
    </row>
    <row r="212" spans="1:5" s="854" customFormat="1">
      <c r="A212" s="851"/>
      <c r="B212" s="852"/>
      <c r="C212" s="853"/>
      <c r="D212" s="829"/>
      <c r="E212" s="829"/>
    </row>
    <row r="213" spans="1:5" s="854" customFormat="1">
      <c r="A213" s="851"/>
      <c r="B213" s="852"/>
      <c r="C213" s="853"/>
      <c r="D213" s="829"/>
      <c r="E213" s="829"/>
    </row>
    <row r="214" spans="1:5" s="854" customFormat="1">
      <c r="A214" s="851"/>
      <c r="B214" s="852"/>
      <c r="C214" s="853"/>
      <c r="D214" s="829"/>
      <c r="E214" s="829"/>
    </row>
    <row r="215" spans="1:5" s="854" customFormat="1">
      <c r="A215" s="851"/>
      <c r="B215" s="852"/>
      <c r="C215" s="853"/>
      <c r="D215" s="829"/>
      <c r="E215" s="829"/>
    </row>
    <row r="216" spans="1:5" s="854" customFormat="1">
      <c r="A216" s="851"/>
      <c r="B216" s="852"/>
      <c r="C216" s="853"/>
      <c r="D216" s="829"/>
      <c r="E216" s="829"/>
    </row>
    <row r="217" spans="1:5" s="854" customFormat="1">
      <c r="A217" s="851"/>
      <c r="B217" s="852"/>
      <c r="C217" s="853"/>
      <c r="D217" s="829"/>
      <c r="E217" s="829"/>
    </row>
    <row r="218" spans="1:5" s="854" customFormat="1">
      <c r="A218" s="851"/>
      <c r="B218" s="852"/>
      <c r="C218" s="853"/>
      <c r="D218" s="829"/>
      <c r="E218" s="829"/>
    </row>
    <row r="219" spans="1:5" s="854" customFormat="1">
      <c r="A219" s="851"/>
      <c r="B219" s="852"/>
      <c r="C219" s="853"/>
      <c r="D219" s="829"/>
      <c r="E219" s="829"/>
    </row>
    <row r="220" spans="1:5" s="854" customFormat="1">
      <c r="A220" s="851"/>
      <c r="B220" s="852"/>
      <c r="C220" s="853"/>
      <c r="D220" s="829"/>
      <c r="E220" s="829"/>
    </row>
    <row r="221" spans="1:5" s="854" customFormat="1">
      <c r="A221" s="851"/>
      <c r="B221" s="852"/>
      <c r="C221" s="853"/>
      <c r="D221" s="829"/>
      <c r="E221" s="829"/>
    </row>
    <row r="222" spans="1:5" s="854" customFormat="1">
      <c r="A222" s="851"/>
      <c r="B222" s="852"/>
      <c r="C222" s="853"/>
      <c r="D222" s="829"/>
      <c r="E222" s="829"/>
    </row>
    <row r="223" spans="1:5" s="854" customFormat="1">
      <c r="A223" s="851"/>
      <c r="B223" s="852"/>
      <c r="C223" s="853"/>
      <c r="D223" s="829"/>
      <c r="E223" s="829"/>
    </row>
    <row r="224" spans="1:5" s="854" customFormat="1">
      <c r="A224" s="851"/>
      <c r="B224" s="852"/>
      <c r="C224" s="853"/>
      <c r="D224" s="829"/>
      <c r="E224" s="829"/>
    </row>
    <row r="225" spans="1:5" s="854" customFormat="1">
      <c r="A225" s="851"/>
      <c r="B225" s="852"/>
      <c r="C225" s="853"/>
      <c r="D225" s="829"/>
      <c r="E225" s="829"/>
    </row>
    <row r="226" spans="1:5" s="854" customFormat="1">
      <c r="A226" s="851"/>
      <c r="B226" s="852"/>
      <c r="C226" s="853"/>
      <c r="D226" s="829"/>
      <c r="E226" s="829"/>
    </row>
    <row r="227" spans="1:5" s="854" customFormat="1">
      <c r="A227" s="851"/>
      <c r="B227" s="852"/>
      <c r="C227" s="853"/>
      <c r="D227" s="829"/>
      <c r="E227" s="829"/>
    </row>
    <row r="228" spans="1:5" s="854" customFormat="1">
      <c r="A228" s="851"/>
      <c r="B228" s="852"/>
      <c r="C228" s="853"/>
      <c r="D228" s="829"/>
      <c r="E228" s="829"/>
    </row>
    <row r="229" spans="1:5" s="854" customFormat="1">
      <c r="A229" s="851"/>
      <c r="B229" s="852"/>
      <c r="C229" s="853"/>
      <c r="D229" s="829"/>
      <c r="E229" s="829"/>
    </row>
    <row r="230" spans="1:5" s="854" customFormat="1">
      <c r="A230" s="851"/>
      <c r="B230" s="852"/>
      <c r="C230" s="853"/>
      <c r="D230" s="829"/>
      <c r="E230" s="829"/>
    </row>
    <row r="231" spans="1:5" s="854" customFormat="1">
      <c r="A231" s="851"/>
      <c r="B231" s="852"/>
      <c r="C231" s="853"/>
      <c r="D231" s="829"/>
      <c r="E231" s="829"/>
    </row>
    <row r="232" spans="1:5" s="854" customFormat="1">
      <c r="A232" s="851"/>
      <c r="B232" s="852"/>
      <c r="C232" s="853"/>
      <c r="D232" s="829"/>
      <c r="E232" s="829"/>
    </row>
    <row r="233" spans="1:5" s="854" customFormat="1">
      <c r="A233" s="851"/>
      <c r="B233" s="852"/>
      <c r="C233" s="853"/>
      <c r="D233" s="829"/>
      <c r="E233" s="829"/>
    </row>
    <row r="234" spans="1:5" s="854" customFormat="1">
      <c r="A234" s="851"/>
      <c r="B234" s="852"/>
      <c r="C234" s="853"/>
      <c r="D234" s="829"/>
      <c r="E234" s="829"/>
    </row>
    <row r="235" spans="1:5" s="854" customFormat="1">
      <c r="A235" s="851"/>
      <c r="B235" s="852"/>
      <c r="C235" s="853"/>
      <c r="D235" s="829"/>
      <c r="E235" s="829"/>
    </row>
    <row r="236" spans="1:5" s="854" customFormat="1">
      <c r="A236" s="851"/>
      <c r="B236" s="852"/>
      <c r="C236" s="853"/>
      <c r="D236" s="829"/>
      <c r="E236" s="829"/>
    </row>
    <row r="237" spans="1:5" s="854" customFormat="1">
      <c r="A237" s="851"/>
      <c r="B237" s="852"/>
      <c r="C237" s="853"/>
      <c r="D237" s="829"/>
      <c r="E237" s="829"/>
    </row>
    <row r="238" spans="1:5" s="854" customFormat="1">
      <c r="A238" s="851"/>
      <c r="B238" s="852"/>
      <c r="C238" s="853"/>
      <c r="D238" s="829"/>
      <c r="E238" s="829"/>
    </row>
    <row r="239" spans="1:5" s="854" customFormat="1">
      <c r="A239" s="851"/>
      <c r="B239" s="852"/>
      <c r="C239" s="853"/>
      <c r="D239" s="829"/>
      <c r="E239" s="829"/>
    </row>
    <row r="240" spans="1:5" s="854" customFormat="1">
      <c r="A240" s="851"/>
      <c r="B240" s="852"/>
      <c r="C240" s="853"/>
      <c r="D240" s="829"/>
      <c r="E240" s="829"/>
    </row>
    <row r="241" spans="1:5" s="854" customFormat="1">
      <c r="A241" s="851"/>
      <c r="B241" s="852"/>
      <c r="C241" s="853"/>
      <c r="D241" s="829"/>
      <c r="E241" s="829"/>
    </row>
    <row r="242" spans="1:5" s="854" customFormat="1">
      <c r="A242" s="851"/>
      <c r="B242" s="852"/>
      <c r="C242" s="853"/>
      <c r="D242" s="829"/>
      <c r="E242" s="829"/>
    </row>
    <row r="243" spans="1:5" s="854" customFormat="1">
      <c r="A243" s="851"/>
      <c r="B243" s="852"/>
      <c r="C243" s="853"/>
      <c r="D243" s="829"/>
      <c r="E243" s="829"/>
    </row>
    <row r="244" spans="1:5" s="854" customFormat="1">
      <c r="A244" s="851"/>
      <c r="B244" s="852"/>
      <c r="C244" s="853"/>
      <c r="D244" s="829"/>
      <c r="E244" s="829"/>
    </row>
    <row r="245" spans="1:5" s="854" customFormat="1">
      <c r="A245" s="851"/>
      <c r="B245" s="852"/>
      <c r="C245" s="853"/>
      <c r="D245" s="829"/>
      <c r="E245" s="829"/>
    </row>
    <row r="246" spans="1:5" s="854" customFormat="1">
      <c r="A246" s="851"/>
      <c r="B246" s="852"/>
      <c r="C246" s="853"/>
      <c r="D246" s="829"/>
      <c r="E246" s="829"/>
    </row>
    <row r="247" spans="1:5" s="854" customFormat="1">
      <c r="A247" s="851"/>
      <c r="B247" s="852"/>
      <c r="C247" s="853"/>
      <c r="D247" s="829"/>
      <c r="E247" s="829"/>
    </row>
    <row r="248" spans="1:5" s="854" customFormat="1">
      <c r="A248" s="851"/>
      <c r="B248" s="852"/>
      <c r="C248" s="853"/>
      <c r="D248" s="829"/>
      <c r="E248" s="829"/>
    </row>
    <row r="249" spans="1:5" s="854" customFormat="1">
      <c r="A249" s="851"/>
      <c r="B249" s="852"/>
      <c r="C249" s="853"/>
      <c r="D249" s="829"/>
      <c r="E249" s="829"/>
    </row>
    <row r="250" spans="1:5" s="854" customFormat="1">
      <c r="A250" s="851"/>
      <c r="B250" s="852"/>
      <c r="C250" s="853"/>
      <c r="D250" s="829"/>
      <c r="E250" s="829"/>
    </row>
    <row r="251" spans="1:5" s="854" customFormat="1">
      <c r="A251" s="851"/>
      <c r="B251" s="852"/>
      <c r="C251" s="853"/>
      <c r="D251" s="829"/>
      <c r="E251" s="829"/>
    </row>
    <row r="252" spans="1:5" s="854" customFormat="1">
      <c r="A252" s="851"/>
      <c r="B252" s="852"/>
      <c r="C252" s="853"/>
      <c r="D252" s="829"/>
      <c r="E252" s="829"/>
    </row>
    <row r="253" spans="1:5" s="854" customFormat="1">
      <c r="A253" s="851"/>
      <c r="B253" s="852"/>
      <c r="C253" s="853"/>
      <c r="D253" s="829"/>
      <c r="E253" s="829"/>
    </row>
    <row r="254" spans="1:5" s="854" customFormat="1">
      <c r="A254" s="851"/>
      <c r="B254" s="852"/>
      <c r="C254" s="853"/>
      <c r="D254" s="829"/>
      <c r="E254" s="829"/>
    </row>
    <row r="255" spans="1:5" s="854" customFormat="1">
      <c r="A255" s="851"/>
      <c r="B255" s="852"/>
      <c r="C255" s="853"/>
      <c r="D255" s="829"/>
      <c r="E255" s="829"/>
    </row>
    <row r="256" spans="1:5" s="854" customFormat="1">
      <c r="A256" s="851"/>
      <c r="B256" s="852"/>
      <c r="C256" s="853"/>
      <c r="D256" s="829"/>
      <c r="E256" s="829"/>
    </row>
    <row r="257" spans="1:5" s="854" customFormat="1">
      <c r="A257" s="851"/>
      <c r="B257" s="852"/>
      <c r="C257" s="853"/>
      <c r="D257" s="829"/>
      <c r="E257" s="829"/>
    </row>
    <row r="258" spans="1:5" s="854" customFormat="1">
      <c r="A258" s="851"/>
      <c r="B258" s="852"/>
      <c r="C258" s="853"/>
      <c r="D258" s="829"/>
      <c r="E258" s="829"/>
    </row>
    <row r="259" spans="1:5" s="854" customFormat="1">
      <c r="A259" s="851"/>
      <c r="B259" s="852"/>
      <c r="C259" s="853"/>
      <c r="D259" s="829"/>
      <c r="E259" s="829"/>
    </row>
    <row r="260" spans="1:5" s="854" customFormat="1">
      <c r="A260" s="851"/>
      <c r="B260" s="852"/>
      <c r="C260" s="853"/>
      <c r="D260" s="829"/>
      <c r="E260" s="829"/>
    </row>
    <row r="261" spans="1:5" s="854" customFormat="1">
      <c r="A261" s="851"/>
      <c r="B261" s="852"/>
      <c r="C261" s="853"/>
      <c r="D261" s="829"/>
      <c r="E261" s="829"/>
    </row>
    <row r="262" spans="1:5" s="854" customFormat="1">
      <c r="A262" s="851"/>
      <c r="B262" s="852"/>
      <c r="C262" s="853"/>
      <c r="D262" s="829"/>
      <c r="E262" s="829"/>
    </row>
    <row r="263" spans="1:5" s="854" customFormat="1">
      <c r="A263" s="851"/>
      <c r="B263" s="852"/>
      <c r="C263" s="853"/>
      <c r="D263" s="829"/>
      <c r="E263" s="829"/>
    </row>
    <row r="264" spans="1:5" s="854" customFormat="1">
      <c r="A264" s="851"/>
      <c r="B264" s="852"/>
      <c r="C264" s="853"/>
      <c r="D264" s="829"/>
      <c r="E264" s="829"/>
    </row>
    <row r="265" spans="1:5" s="854" customFormat="1">
      <c r="A265" s="851"/>
      <c r="B265" s="852"/>
      <c r="C265" s="853"/>
      <c r="D265" s="829"/>
      <c r="E265" s="829"/>
    </row>
    <row r="266" spans="1:5" s="854" customFormat="1">
      <c r="A266" s="851"/>
      <c r="B266" s="852"/>
      <c r="C266" s="853"/>
      <c r="D266" s="829"/>
      <c r="E266" s="829"/>
    </row>
    <row r="267" spans="1:5" s="854" customFormat="1">
      <c r="A267" s="851"/>
      <c r="B267" s="852"/>
      <c r="C267" s="853"/>
      <c r="D267" s="829"/>
      <c r="E267" s="829"/>
    </row>
    <row r="268" spans="1:5" s="854" customFormat="1">
      <c r="A268" s="851"/>
      <c r="B268" s="852"/>
      <c r="C268" s="853"/>
      <c r="D268" s="829"/>
      <c r="E268" s="829"/>
    </row>
    <row r="269" spans="1:5" s="854" customFormat="1">
      <c r="A269" s="851"/>
      <c r="B269" s="852"/>
      <c r="C269" s="853"/>
      <c r="D269" s="829"/>
      <c r="E269" s="829"/>
    </row>
    <row r="270" spans="1:5" s="854" customFormat="1">
      <c r="A270" s="851"/>
      <c r="B270" s="852"/>
      <c r="C270" s="853"/>
      <c r="D270" s="829"/>
      <c r="E270" s="829"/>
    </row>
    <row r="271" spans="1:5" s="854" customFormat="1">
      <c r="A271" s="851"/>
      <c r="B271" s="852"/>
      <c r="C271" s="853"/>
      <c r="D271" s="829"/>
      <c r="E271" s="829"/>
    </row>
    <row r="272" spans="1:5" s="854" customFormat="1">
      <c r="A272" s="851"/>
      <c r="B272" s="852"/>
      <c r="C272" s="853"/>
      <c r="D272" s="829"/>
      <c r="E272" s="829"/>
    </row>
    <row r="273" spans="1:5" s="854" customFormat="1">
      <c r="A273" s="851"/>
      <c r="B273" s="852"/>
      <c r="C273" s="853"/>
      <c r="D273" s="829"/>
      <c r="E273" s="829"/>
    </row>
    <row r="274" spans="1:5" s="854" customFormat="1">
      <c r="A274" s="851"/>
      <c r="B274" s="852"/>
      <c r="C274" s="853"/>
      <c r="D274" s="829"/>
      <c r="E274" s="829"/>
    </row>
    <row r="275" spans="1:5" s="854" customFormat="1">
      <c r="A275" s="851"/>
      <c r="B275" s="852"/>
      <c r="C275" s="853"/>
      <c r="D275" s="829"/>
      <c r="E275" s="829"/>
    </row>
    <row r="276" spans="1:5" s="854" customFormat="1">
      <c r="A276" s="851"/>
      <c r="B276" s="852"/>
      <c r="C276" s="853"/>
      <c r="D276" s="829"/>
      <c r="E276" s="829"/>
    </row>
    <row r="277" spans="1:5" s="854" customFormat="1">
      <c r="A277" s="851"/>
      <c r="B277" s="852"/>
      <c r="C277" s="853"/>
      <c r="D277" s="829"/>
      <c r="E277" s="829"/>
    </row>
    <row r="278" spans="1:5" s="854" customFormat="1">
      <c r="A278" s="851"/>
      <c r="B278" s="852"/>
      <c r="C278" s="853"/>
      <c r="D278" s="829"/>
      <c r="E278" s="829"/>
    </row>
    <row r="279" spans="1:5" s="854" customFormat="1">
      <c r="A279" s="851"/>
      <c r="B279" s="852"/>
      <c r="C279" s="853"/>
      <c r="D279" s="829"/>
      <c r="E279" s="829"/>
    </row>
    <row r="280" spans="1:5" s="854" customFormat="1">
      <c r="A280" s="851"/>
      <c r="B280" s="852"/>
      <c r="C280" s="853"/>
      <c r="D280" s="829"/>
      <c r="E280" s="829"/>
    </row>
    <row r="281" spans="1:5" s="854" customFormat="1">
      <c r="A281" s="851"/>
      <c r="B281" s="852"/>
      <c r="C281" s="853"/>
      <c r="D281" s="829"/>
      <c r="E281" s="829"/>
    </row>
    <row r="282" spans="1:5" s="854" customFormat="1">
      <c r="A282" s="851"/>
      <c r="B282" s="852"/>
      <c r="C282" s="853"/>
      <c r="D282" s="829"/>
      <c r="E282" s="829"/>
    </row>
    <row r="283" spans="1:5" s="854" customFormat="1">
      <c r="A283" s="851"/>
      <c r="B283" s="852"/>
      <c r="C283" s="853"/>
      <c r="D283" s="829"/>
      <c r="E283" s="829"/>
    </row>
    <row r="284" spans="1:5" s="854" customFormat="1">
      <c r="A284" s="851"/>
      <c r="B284" s="852"/>
      <c r="C284" s="853"/>
      <c r="D284" s="829"/>
      <c r="E284" s="829"/>
    </row>
    <row r="285" spans="1:5" s="854" customFormat="1">
      <c r="A285" s="851"/>
      <c r="B285" s="852"/>
      <c r="C285" s="853"/>
      <c r="D285" s="829"/>
      <c r="E285" s="829"/>
    </row>
    <row r="286" spans="1:5" s="854" customFormat="1">
      <c r="A286" s="851"/>
      <c r="B286" s="852"/>
      <c r="C286" s="853"/>
      <c r="D286" s="829"/>
      <c r="E286" s="829"/>
    </row>
    <row r="287" spans="1:5" s="854" customFormat="1">
      <c r="A287" s="851"/>
      <c r="B287" s="852"/>
      <c r="C287" s="853"/>
      <c r="D287" s="829"/>
      <c r="E287" s="829"/>
    </row>
    <row r="288" spans="1:5" s="854" customFormat="1">
      <c r="A288" s="851"/>
      <c r="B288" s="852"/>
      <c r="C288" s="853"/>
      <c r="D288" s="829"/>
      <c r="E288" s="829"/>
    </row>
    <row r="289" spans="1:5" s="854" customFormat="1">
      <c r="A289" s="851"/>
      <c r="B289" s="852"/>
      <c r="C289" s="853"/>
      <c r="D289" s="829"/>
      <c r="E289" s="829"/>
    </row>
    <row r="290" spans="1:5" s="854" customFormat="1">
      <c r="A290" s="851"/>
      <c r="B290" s="852"/>
      <c r="C290" s="853"/>
      <c r="D290" s="829"/>
      <c r="E290" s="829"/>
    </row>
    <row r="291" spans="1:5" s="854" customFormat="1">
      <c r="A291" s="851"/>
      <c r="B291" s="852"/>
      <c r="C291" s="853"/>
      <c r="D291" s="829"/>
      <c r="E291" s="829"/>
    </row>
    <row r="292" spans="1:5" s="854" customFormat="1">
      <c r="A292" s="851"/>
      <c r="B292" s="852"/>
      <c r="C292" s="853"/>
      <c r="D292" s="829"/>
      <c r="E292" s="829"/>
    </row>
    <row r="293" spans="1:5" s="854" customFormat="1">
      <c r="A293" s="851"/>
      <c r="B293" s="852"/>
      <c r="C293" s="853"/>
      <c r="D293" s="829"/>
      <c r="E293" s="829"/>
    </row>
    <row r="294" spans="1:5" s="854" customFormat="1">
      <c r="A294" s="851"/>
      <c r="B294" s="852"/>
      <c r="C294" s="853"/>
      <c r="D294" s="829"/>
      <c r="E294" s="829"/>
    </row>
    <row r="295" spans="1:5" s="854" customFormat="1">
      <c r="A295" s="851"/>
      <c r="B295" s="852"/>
      <c r="C295" s="853"/>
      <c r="D295" s="829"/>
      <c r="E295" s="829"/>
    </row>
    <row r="296" spans="1:5" s="854" customFormat="1">
      <c r="A296" s="851"/>
      <c r="B296" s="852"/>
      <c r="C296" s="853"/>
      <c r="D296" s="829"/>
      <c r="E296" s="829"/>
    </row>
    <row r="297" spans="1:5" s="854" customFormat="1">
      <c r="A297" s="851"/>
      <c r="B297" s="852"/>
      <c r="C297" s="853"/>
      <c r="D297" s="829"/>
      <c r="E297" s="829"/>
    </row>
    <row r="298" spans="1:5" s="854" customFormat="1">
      <c r="A298" s="851"/>
      <c r="B298" s="852"/>
      <c r="C298" s="853"/>
      <c r="D298" s="829"/>
      <c r="E298" s="829"/>
    </row>
    <row r="299" spans="1:5" s="854" customFormat="1">
      <c r="A299" s="851"/>
      <c r="B299" s="852"/>
      <c r="C299" s="853"/>
      <c r="D299" s="829"/>
      <c r="E299" s="829"/>
    </row>
    <row r="300" spans="1:5" s="854" customFormat="1">
      <c r="A300" s="851"/>
      <c r="B300" s="852"/>
      <c r="C300" s="853"/>
      <c r="D300" s="829"/>
      <c r="E300" s="829"/>
    </row>
    <row r="301" spans="1:5" s="854" customFormat="1">
      <c r="A301" s="851"/>
      <c r="B301" s="852"/>
      <c r="C301" s="853"/>
      <c r="D301" s="829"/>
      <c r="E301" s="829"/>
    </row>
    <row r="302" spans="1:5" s="854" customFormat="1">
      <c r="A302" s="851"/>
      <c r="B302" s="852"/>
      <c r="C302" s="853"/>
      <c r="D302" s="829"/>
      <c r="E302" s="829"/>
    </row>
    <row r="303" spans="1:5" s="854" customFormat="1">
      <c r="A303" s="851"/>
      <c r="B303" s="852"/>
      <c r="C303" s="853"/>
      <c r="D303" s="829"/>
      <c r="E303" s="829"/>
    </row>
    <row r="304" spans="1:5" s="854" customFormat="1">
      <c r="A304" s="851"/>
      <c r="B304" s="852"/>
      <c r="C304" s="853"/>
      <c r="D304" s="829"/>
      <c r="E304" s="829"/>
    </row>
    <row r="305" spans="1:5" s="854" customFormat="1">
      <c r="A305" s="851"/>
      <c r="B305" s="852"/>
      <c r="C305" s="853"/>
      <c r="D305" s="829"/>
      <c r="E305" s="829"/>
    </row>
    <row r="306" spans="1:5" s="854" customFormat="1">
      <c r="A306" s="851"/>
      <c r="B306" s="852"/>
      <c r="C306" s="853"/>
      <c r="D306" s="829"/>
      <c r="E306" s="829"/>
    </row>
    <row r="307" spans="1:5" s="854" customFormat="1">
      <c r="A307" s="851"/>
      <c r="B307" s="852"/>
      <c r="C307" s="853"/>
      <c r="D307" s="829"/>
      <c r="E307" s="829"/>
    </row>
    <row r="308" spans="1:5" s="854" customFormat="1">
      <c r="A308" s="851"/>
      <c r="B308" s="852"/>
      <c r="C308" s="853"/>
      <c r="D308" s="829"/>
      <c r="E308" s="829"/>
    </row>
    <row r="309" spans="1:5" s="854" customFormat="1">
      <c r="A309" s="851"/>
      <c r="B309" s="852"/>
      <c r="C309" s="853"/>
      <c r="D309" s="829"/>
      <c r="E309" s="829"/>
    </row>
    <row r="310" spans="1:5" s="854" customFormat="1">
      <c r="A310" s="851"/>
      <c r="B310" s="852"/>
      <c r="C310" s="853"/>
      <c r="D310" s="829"/>
      <c r="E310" s="829"/>
    </row>
    <row r="311" spans="1:5" s="854" customFormat="1">
      <c r="A311" s="851"/>
      <c r="B311" s="852"/>
      <c r="C311" s="853"/>
      <c r="D311" s="829"/>
      <c r="E311" s="829"/>
    </row>
    <row r="312" spans="1:5" s="854" customFormat="1">
      <c r="A312" s="851"/>
      <c r="B312" s="852"/>
      <c r="C312" s="853"/>
      <c r="D312" s="829"/>
      <c r="E312" s="829"/>
    </row>
    <row r="313" spans="1:5" s="854" customFormat="1">
      <c r="A313" s="851"/>
      <c r="B313" s="852"/>
      <c r="C313" s="853"/>
      <c r="D313" s="829"/>
      <c r="E313" s="829"/>
    </row>
    <row r="314" spans="1:5" s="854" customFormat="1">
      <c r="A314" s="851"/>
      <c r="B314" s="852"/>
      <c r="C314" s="853"/>
      <c r="D314" s="829"/>
      <c r="E314" s="829"/>
    </row>
    <row r="315" spans="1:5" s="854" customFormat="1">
      <c r="A315" s="851"/>
      <c r="B315" s="852"/>
      <c r="C315" s="853"/>
      <c r="D315" s="829"/>
      <c r="E315" s="829"/>
    </row>
    <row r="316" spans="1:5" s="854" customFormat="1">
      <c r="A316" s="851"/>
      <c r="B316" s="852"/>
      <c r="C316" s="853"/>
      <c r="D316" s="829"/>
      <c r="E316" s="829"/>
    </row>
    <row r="317" spans="1:5" s="854" customFormat="1">
      <c r="A317" s="851"/>
      <c r="B317" s="852"/>
      <c r="C317" s="853"/>
      <c r="D317" s="829"/>
      <c r="E317" s="829"/>
    </row>
    <row r="318" spans="1:5" s="854" customFormat="1">
      <c r="A318" s="851"/>
      <c r="B318" s="852"/>
      <c r="C318" s="853"/>
      <c r="D318" s="829"/>
      <c r="E318" s="829"/>
    </row>
    <row r="319" spans="1:5" s="854" customFormat="1">
      <c r="A319" s="851"/>
      <c r="B319" s="852"/>
      <c r="C319" s="853"/>
      <c r="D319" s="829"/>
      <c r="E319" s="829"/>
    </row>
    <row r="320" spans="1:5" s="854" customFormat="1">
      <c r="A320" s="851"/>
      <c r="B320" s="852"/>
      <c r="C320" s="853"/>
      <c r="D320" s="829"/>
      <c r="E320" s="829"/>
    </row>
    <row r="321" spans="1:5" s="854" customFormat="1">
      <c r="A321" s="851"/>
      <c r="B321" s="852"/>
      <c r="C321" s="853"/>
      <c r="D321" s="829"/>
      <c r="E321" s="829"/>
    </row>
    <row r="322" spans="1:5" s="854" customFormat="1">
      <c r="A322" s="851"/>
      <c r="B322" s="852"/>
      <c r="C322" s="853"/>
      <c r="D322" s="829"/>
      <c r="E322" s="829"/>
    </row>
    <row r="323" spans="1:5" s="854" customFormat="1">
      <c r="A323" s="851"/>
      <c r="B323" s="852"/>
      <c r="C323" s="853"/>
      <c r="D323" s="829"/>
      <c r="E323" s="829"/>
    </row>
    <row r="324" spans="1:5" s="854" customFormat="1">
      <c r="A324" s="851"/>
      <c r="B324" s="852"/>
      <c r="C324" s="853"/>
      <c r="D324" s="829"/>
      <c r="E324" s="829"/>
    </row>
    <row r="325" spans="1:5" s="854" customFormat="1">
      <c r="A325" s="851"/>
      <c r="B325" s="852"/>
      <c r="C325" s="853"/>
      <c r="D325" s="829"/>
      <c r="E325" s="829"/>
    </row>
    <row r="326" spans="1:5" s="854" customFormat="1">
      <c r="A326" s="851"/>
      <c r="B326" s="852"/>
      <c r="C326" s="853"/>
      <c r="D326" s="829"/>
      <c r="E326" s="829"/>
    </row>
    <row r="327" spans="1:5" s="854" customFormat="1">
      <c r="A327" s="851"/>
      <c r="B327" s="852"/>
      <c r="C327" s="853"/>
      <c r="D327" s="829"/>
      <c r="E327" s="829"/>
    </row>
    <row r="328" spans="1:5" s="854" customFormat="1">
      <c r="A328" s="851"/>
      <c r="B328" s="852"/>
      <c r="C328" s="853"/>
      <c r="D328" s="829"/>
      <c r="E328" s="829"/>
    </row>
    <row r="329" spans="1:5" s="854" customFormat="1">
      <c r="A329" s="851"/>
      <c r="B329" s="852"/>
      <c r="C329" s="853"/>
      <c r="D329" s="829"/>
      <c r="E329" s="829"/>
    </row>
    <row r="330" spans="1:5" s="854" customFormat="1">
      <c r="A330" s="851"/>
      <c r="B330" s="852"/>
      <c r="C330" s="853"/>
      <c r="D330" s="829"/>
      <c r="E330" s="829"/>
    </row>
    <row r="331" spans="1:5" s="854" customFormat="1">
      <c r="A331" s="851"/>
      <c r="B331" s="852"/>
      <c r="C331" s="853"/>
      <c r="D331" s="829"/>
      <c r="E331" s="829"/>
    </row>
    <row r="332" spans="1:5" s="854" customFormat="1">
      <c r="A332" s="851"/>
      <c r="B332" s="852"/>
      <c r="C332" s="853"/>
      <c r="D332" s="829"/>
      <c r="E332" s="829"/>
    </row>
    <row r="333" spans="1:5" s="854" customFormat="1">
      <c r="A333" s="851"/>
      <c r="B333" s="852"/>
      <c r="C333" s="853"/>
      <c r="D333" s="829"/>
      <c r="E333" s="829"/>
    </row>
    <row r="334" spans="1:5" s="854" customFormat="1">
      <c r="A334" s="851"/>
      <c r="B334" s="852"/>
      <c r="C334" s="853"/>
      <c r="D334" s="829"/>
      <c r="E334" s="829"/>
    </row>
    <row r="335" spans="1:5" s="854" customFormat="1">
      <c r="A335" s="851"/>
      <c r="B335" s="852"/>
      <c r="C335" s="853"/>
      <c r="D335" s="829"/>
      <c r="E335" s="829"/>
    </row>
    <row r="336" spans="1:5" s="854" customFormat="1">
      <c r="A336" s="851"/>
      <c r="B336" s="852"/>
      <c r="C336" s="853"/>
      <c r="D336" s="829"/>
      <c r="E336" s="829"/>
    </row>
    <row r="337" spans="1:5" s="854" customFormat="1">
      <c r="A337" s="851"/>
      <c r="B337" s="852"/>
      <c r="C337" s="853"/>
      <c r="D337" s="829"/>
      <c r="E337" s="829"/>
    </row>
    <row r="338" spans="1:5" s="854" customFormat="1">
      <c r="A338" s="851"/>
      <c r="B338" s="852"/>
      <c r="C338" s="853"/>
      <c r="D338" s="829"/>
      <c r="E338" s="829"/>
    </row>
    <row r="339" spans="1:5" s="854" customFormat="1">
      <c r="A339" s="851"/>
      <c r="B339" s="852"/>
      <c r="C339" s="853"/>
      <c r="D339" s="829"/>
      <c r="E339" s="829"/>
    </row>
    <row r="340" spans="1:5" s="854" customFormat="1">
      <c r="A340" s="851"/>
      <c r="B340" s="852"/>
      <c r="C340" s="853"/>
      <c r="D340" s="829"/>
      <c r="E340" s="829"/>
    </row>
    <row r="341" spans="1:5" s="854" customFormat="1">
      <c r="A341" s="851"/>
      <c r="B341" s="852"/>
      <c r="C341" s="853"/>
      <c r="D341" s="829"/>
      <c r="E341" s="829"/>
    </row>
    <row r="342" spans="1:5" s="854" customFormat="1">
      <c r="A342" s="851"/>
      <c r="B342" s="852"/>
      <c r="C342" s="853"/>
      <c r="D342" s="829"/>
      <c r="E342" s="829"/>
    </row>
    <row r="343" spans="1:5" s="854" customFormat="1">
      <c r="A343" s="851"/>
      <c r="B343" s="852"/>
      <c r="C343" s="853"/>
      <c r="D343" s="829"/>
      <c r="E343" s="829"/>
    </row>
    <row r="344" spans="1:5" s="854" customFormat="1">
      <c r="A344" s="851"/>
      <c r="B344" s="852"/>
      <c r="C344" s="853"/>
      <c r="D344" s="829"/>
      <c r="E344" s="829"/>
    </row>
    <row r="345" spans="1:5" s="854" customFormat="1">
      <c r="A345" s="851"/>
      <c r="B345" s="852"/>
      <c r="C345" s="853"/>
      <c r="D345" s="829"/>
      <c r="E345" s="829"/>
    </row>
    <row r="346" spans="1:5" s="854" customFormat="1">
      <c r="A346" s="851"/>
      <c r="B346" s="852"/>
      <c r="C346" s="853"/>
      <c r="D346" s="829"/>
      <c r="E346" s="829"/>
    </row>
    <row r="347" spans="1:5" s="854" customFormat="1">
      <c r="A347" s="851"/>
      <c r="B347" s="852"/>
      <c r="C347" s="853"/>
      <c r="D347" s="829"/>
      <c r="E347" s="829"/>
    </row>
    <row r="348" spans="1:5" s="854" customFormat="1">
      <c r="A348" s="851"/>
      <c r="B348" s="852"/>
      <c r="C348" s="853"/>
      <c r="D348" s="829"/>
      <c r="E348" s="829"/>
    </row>
    <row r="349" spans="1:5" s="854" customFormat="1">
      <c r="A349" s="851"/>
      <c r="B349" s="852"/>
      <c r="C349" s="853"/>
      <c r="D349" s="829"/>
      <c r="E349" s="829"/>
    </row>
    <row r="350" spans="1:5" s="854" customFormat="1">
      <c r="A350" s="851"/>
      <c r="B350" s="852"/>
      <c r="C350" s="853"/>
      <c r="D350" s="829"/>
      <c r="E350" s="829"/>
    </row>
    <row r="351" spans="1:5" s="854" customFormat="1">
      <c r="A351" s="851"/>
      <c r="B351" s="852"/>
      <c r="C351" s="853"/>
      <c r="D351" s="829"/>
      <c r="E351" s="829"/>
    </row>
    <row r="352" spans="1:5" s="854" customFormat="1">
      <c r="A352" s="851"/>
      <c r="B352" s="852"/>
      <c r="C352" s="853"/>
      <c r="D352" s="829"/>
      <c r="E352" s="829"/>
    </row>
    <row r="353" spans="1:5" s="854" customFormat="1">
      <c r="A353" s="851"/>
      <c r="B353" s="852"/>
      <c r="C353" s="853"/>
      <c r="D353" s="829"/>
      <c r="E353" s="829"/>
    </row>
    <row r="354" spans="1:5" s="854" customFormat="1">
      <c r="A354" s="851"/>
      <c r="B354" s="852"/>
      <c r="C354" s="853"/>
      <c r="D354" s="829"/>
      <c r="E354" s="829"/>
    </row>
    <row r="355" spans="1:5" s="854" customFormat="1">
      <c r="A355" s="851"/>
      <c r="B355" s="852"/>
      <c r="C355" s="853"/>
      <c r="D355" s="829"/>
      <c r="E355" s="829"/>
    </row>
    <row r="356" spans="1:5" s="854" customFormat="1">
      <c r="A356" s="851"/>
      <c r="B356" s="852"/>
      <c r="C356" s="853"/>
      <c r="D356" s="829"/>
      <c r="E356" s="829"/>
    </row>
    <row r="357" spans="1:5" s="854" customFormat="1">
      <c r="A357" s="851"/>
      <c r="B357" s="852"/>
      <c r="C357" s="853"/>
      <c r="D357" s="829"/>
      <c r="E357" s="829"/>
    </row>
    <row r="358" spans="1:5" s="854" customFormat="1">
      <c r="A358" s="851"/>
      <c r="B358" s="852"/>
      <c r="C358" s="853"/>
      <c r="D358" s="829"/>
      <c r="E358" s="829"/>
    </row>
    <row r="359" spans="1:5" s="854" customFormat="1">
      <c r="A359" s="851"/>
      <c r="B359" s="852"/>
      <c r="C359" s="853"/>
      <c r="D359" s="829"/>
      <c r="E359" s="829"/>
    </row>
    <row r="360" spans="1:5" s="854" customFormat="1">
      <c r="A360" s="851"/>
      <c r="B360" s="852"/>
      <c r="C360" s="853"/>
      <c r="D360" s="829"/>
      <c r="E360" s="829"/>
    </row>
    <row r="361" spans="1:5" s="854" customFormat="1">
      <c r="A361" s="851"/>
      <c r="B361" s="852"/>
      <c r="C361" s="853"/>
      <c r="D361" s="829"/>
      <c r="E361" s="829"/>
    </row>
    <row r="362" spans="1:5" s="854" customFormat="1">
      <c r="A362" s="851"/>
      <c r="B362" s="852"/>
      <c r="C362" s="853"/>
      <c r="D362" s="829"/>
      <c r="E362" s="829"/>
    </row>
    <row r="363" spans="1:5" s="854" customFormat="1">
      <c r="A363" s="851"/>
      <c r="B363" s="852"/>
      <c r="C363" s="853"/>
      <c r="D363" s="829"/>
      <c r="E363" s="829"/>
    </row>
    <row r="364" spans="1:5" s="854" customFormat="1">
      <c r="A364" s="851"/>
      <c r="B364" s="852"/>
      <c r="C364" s="853"/>
      <c r="D364" s="829"/>
      <c r="E364" s="829"/>
    </row>
    <row r="365" spans="1:5" s="854" customFormat="1">
      <c r="A365" s="851"/>
      <c r="B365" s="852"/>
      <c r="C365" s="853"/>
      <c r="D365" s="829"/>
      <c r="E365" s="829"/>
    </row>
    <row r="366" spans="1:5" s="854" customFormat="1">
      <c r="A366" s="851"/>
      <c r="B366" s="852"/>
      <c r="C366" s="853"/>
      <c r="D366" s="829"/>
      <c r="E366" s="829"/>
    </row>
    <row r="367" spans="1:5" s="854" customFormat="1">
      <c r="A367" s="851"/>
      <c r="B367" s="852"/>
      <c r="C367" s="853"/>
      <c r="D367" s="829"/>
      <c r="E367" s="829"/>
    </row>
    <row r="368" spans="1:5" s="854" customFormat="1">
      <c r="A368" s="851"/>
      <c r="B368" s="852"/>
      <c r="C368" s="853"/>
      <c r="D368" s="829"/>
      <c r="E368" s="829"/>
    </row>
    <row r="369" spans="1:5" s="854" customFormat="1">
      <c r="A369" s="851"/>
      <c r="B369" s="852"/>
      <c r="C369" s="853"/>
      <c r="D369" s="829"/>
      <c r="E369" s="829"/>
    </row>
    <row r="370" spans="1:5" s="854" customFormat="1">
      <c r="A370" s="851"/>
      <c r="B370" s="852"/>
      <c r="C370" s="853"/>
      <c r="D370" s="829"/>
      <c r="E370" s="829"/>
    </row>
    <row r="371" spans="1:5" s="854" customFormat="1">
      <c r="A371" s="851"/>
      <c r="B371" s="852"/>
      <c r="C371" s="853"/>
      <c r="D371" s="829"/>
      <c r="E371" s="829"/>
    </row>
    <row r="372" spans="1:5" s="854" customFormat="1">
      <c r="A372" s="851"/>
      <c r="B372" s="852"/>
      <c r="C372" s="853"/>
      <c r="D372" s="829"/>
      <c r="E372" s="829"/>
    </row>
    <row r="373" spans="1:5" s="854" customFormat="1">
      <c r="A373" s="851"/>
      <c r="B373" s="852"/>
      <c r="C373" s="853"/>
      <c r="D373" s="829"/>
      <c r="E373" s="829"/>
    </row>
    <row r="374" spans="1:5" s="854" customFormat="1">
      <c r="A374" s="851"/>
      <c r="B374" s="852"/>
      <c r="C374" s="853"/>
      <c r="D374" s="829"/>
      <c r="E374" s="829"/>
    </row>
    <row r="375" spans="1:5" s="854" customFormat="1">
      <c r="A375" s="851"/>
      <c r="B375" s="852"/>
      <c r="C375" s="853"/>
      <c r="D375" s="829"/>
      <c r="E375" s="829"/>
    </row>
    <row r="376" spans="1:5" s="854" customFormat="1">
      <c r="A376" s="851"/>
      <c r="B376" s="852"/>
      <c r="C376" s="853"/>
      <c r="D376" s="829"/>
      <c r="E376" s="829"/>
    </row>
    <row r="377" spans="1:5" s="854" customFormat="1">
      <c r="A377" s="851"/>
      <c r="B377" s="852"/>
      <c r="C377" s="853"/>
      <c r="D377" s="829"/>
      <c r="E377" s="829"/>
    </row>
    <row r="378" spans="1:5" s="854" customFormat="1">
      <c r="A378" s="851"/>
      <c r="B378" s="852"/>
      <c r="C378" s="853"/>
      <c r="D378" s="829"/>
      <c r="E378" s="829"/>
    </row>
    <row r="379" spans="1:5" s="854" customFormat="1">
      <c r="A379" s="851"/>
      <c r="B379" s="852"/>
      <c r="C379" s="853"/>
      <c r="D379" s="829"/>
      <c r="E379" s="829"/>
    </row>
    <row r="380" spans="1:5" s="854" customFormat="1">
      <c r="A380" s="851"/>
      <c r="B380" s="852"/>
      <c r="C380" s="853"/>
      <c r="D380" s="829"/>
      <c r="E380" s="829"/>
    </row>
    <row r="381" spans="1:5" s="854" customFormat="1">
      <c r="A381" s="851"/>
      <c r="B381" s="852"/>
      <c r="C381" s="853"/>
      <c r="D381" s="829"/>
      <c r="E381" s="829"/>
    </row>
    <row r="382" spans="1:5" s="854" customFormat="1">
      <c r="A382" s="851"/>
      <c r="B382" s="852"/>
      <c r="C382" s="853"/>
      <c r="D382" s="829"/>
      <c r="E382" s="829"/>
    </row>
    <row r="383" spans="1:5" s="854" customFormat="1">
      <c r="A383" s="851"/>
      <c r="B383" s="852"/>
      <c r="C383" s="853"/>
      <c r="D383" s="829"/>
      <c r="E383" s="829"/>
    </row>
    <row r="384" spans="1:5" s="854" customFormat="1">
      <c r="A384" s="851"/>
      <c r="B384" s="852"/>
      <c r="C384" s="853"/>
      <c r="D384" s="829"/>
      <c r="E384" s="829"/>
    </row>
    <row r="385" spans="1:5" s="854" customFormat="1">
      <c r="A385" s="851"/>
      <c r="B385" s="852"/>
      <c r="C385" s="853"/>
      <c r="D385" s="829"/>
      <c r="E385" s="829"/>
    </row>
    <row r="386" spans="1:5" s="854" customFormat="1">
      <c r="A386" s="851"/>
      <c r="B386" s="852"/>
      <c r="C386" s="853"/>
      <c r="D386" s="829"/>
      <c r="E386" s="829"/>
    </row>
    <row r="387" spans="1:5" s="854" customFormat="1">
      <c r="A387" s="851"/>
      <c r="B387" s="852"/>
      <c r="C387" s="853"/>
      <c r="D387" s="829"/>
      <c r="E387" s="829"/>
    </row>
    <row r="388" spans="1:5" s="854" customFormat="1">
      <c r="A388" s="851"/>
      <c r="B388" s="852"/>
      <c r="C388" s="853"/>
      <c r="D388" s="829"/>
      <c r="E388" s="829"/>
    </row>
    <row r="389" spans="1:5" s="854" customFormat="1">
      <c r="A389" s="851"/>
      <c r="B389" s="852"/>
      <c r="C389" s="853"/>
      <c r="D389" s="829"/>
      <c r="E389" s="829"/>
    </row>
    <row r="390" spans="1:5" s="854" customFormat="1">
      <c r="A390" s="851"/>
      <c r="B390" s="852"/>
      <c r="C390" s="853"/>
      <c r="D390" s="829"/>
      <c r="E390" s="829"/>
    </row>
    <row r="391" spans="1:5" s="854" customFormat="1">
      <c r="A391" s="851"/>
      <c r="B391" s="852"/>
      <c r="C391" s="853"/>
      <c r="D391" s="829"/>
      <c r="E391" s="829"/>
    </row>
    <row r="392" spans="1:5" s="854" customFormat="1">
      <c r="A392" s="851"/>
      <c r="B392" s="852"/>
      <c r="C392" s="853"/>
      <c r="D392" s="829"/>
      <c r="E392" s="829"/>
    </row>
    <row r="393" spans="1:5" s="854" customFormat="1">
      <c r="A393" s="851"/>
      <c r="B393" s="852"/>
      <c r="C393" s="853"/>
      <c r="D393" s="829"/>
      <c r="E393" s="829"/>
    </row>
    <row r="394" spans="1:5" s="854" customFormat="1">
      <c r="A394" s="851"/>
      <c r="B394" s="852"/>
      <c r="C394" s="853"/>
      <c r="D394" s="829"/>
      <c r="E394" s="829"/>
    </row>
    <row r="395" spans="1:5" s="854" customFormat="1">
      <c r="A395" s="851"/>
      <c r="B395" s="852"/>
      <c r="C395" s="853"/>
      <c r="D395" s="829"/>
      <c r="E395" s="829"/>
    </row>
    <row r="396" spans="1:5" s="854" customFormat="1">
      <c r="A396" s="851"/>
      <c r="B396" s="852"/>
      <c r="C396" s="853"/>
      <c r="D396" s="829"/>
      <c r="E396" s="829"/>
    </row>
    <row r="397" spans="1:5" s="854" customFormat="1">
      <c r="A397" s="851"/>
      <c r="B397" s="852"/>
      <c r="C397" s="853"/>
      <c r="D397" s="829"/>
      <c r="E397" s="829"/>
    </row>
    <row r="398" spans="1:5" s="854" customFormat="1">
      <c r="A398" s="851"/>
      <c r="B398" s="852"/>
      <c r="C398" s="853"/>
      <c r="D398" s="829"/>
      <c r="E398" s="829"/>
    </row>
    <row r="399" spans="1:5" s="854" customFormat="1">
      <c r="A399" s="851"/>
      <c r="B399" s="852"/>
      <c r="C399" s="853"/>
      <c r="D399" s="829"/>
      <c r="E399" s="829"/>
    </row>
    <row r="400" spans="1:5" s="854" customFormat="1">
      <c r="A400" s="851"/>
      <c r="B400" s="852"/>
      <c r="C400" s="853"/>
      <c r="D400" s="829"/>
      <c r="E400" s="829"/>
    </row>
    <row r="401" spans="1:5" s="854" customFormat="1">
      <c r="A401" s="851"/>
      <c r="B401" s="852"/>
      <c r="C401" s="853"/>
      <c r="D401" s="829"/>
      <c r="E401" s="829"/>
    </row>
    <row r="402" spans="1:5" s="854" customFormat="1">
      <c r="A402" s="851"/>
      <c r="B402" s="852"/>
      <c r="C402" s="853"/>
      <c r="D402" s="829"/>
      <c r="E402" s="829"/>
    </row>
    <row r="403" spans="1:5" s="854" customFormat="1">
      <c r="A403" s="851"/>
      <c r="B403" s="852"/>
      <c r="C403" s="853"/>
      <c r="D403" s="829"/>
      <c r="E403" s="829"/>
    </row>
    <row r="404" spans="1:5" s="854" customFormat="1">
      <c r="A404" s="851"/>
      <c r="B404" s="852"/>
      <c r="C404" s="853"/>
      <c r="D404" s="829"/>
      <c r="E404" s="829"/>
    </row>
    <row r="405" spans="1:5" s="854" customFormat="1">
      <c r="A405" s="851"/>
      <c r="B405" s="852"/>
      <c r="C405" s="853"/>
      <c r="D405" s="829"/>
      <c r="E405" s="829"/>
    </row>
    <row r="406" spans="1:5" s="854" customFormat="1">
      <c r="A406" s="851"/>
      <c r="B406" s="852"/>
      <c r="C406" s="853"/>
      <c r="D406" s="829"/>
      <c r="E406" s="829"/>
    </row>
    <row r="407" spans="1:5" s="854" customFormat="1">
      <c r="A407" s="851"/>
      <c r="B407" s="852"/>
      <c r="C407" s="853"/>
      <c r="D407" s="829"/>
      <c r="E407" s="829"/>
    </row>
    <row r="408" spans="1:5" s="854" customFormat="1">
      <c r="A408" s="851"/>
      <c r="B408" s="852"/>
      <c r="C408" s="853"/>
      <c r="D408" s="829"/>
      <c r="E408" s="829"/>
    </row>
    <row r="409" spans="1:5" s="854" customFormat="1">
      <c r="A409" s="851"/>
      <c r="B409" s="852"/>
      <c r="C409" s="853"/>
      <c r="D409" s="829"/>
      <c r="E409" s="829"/>
    </row>
    <row r="410" spans="1:5" s="854" customFormat="1">
      <c r="A410" s="851"/>
      <c r="B410" s="852"/>
      <c r="C410" s="853"/>
      <c r="D410" s="829"/>
      <c r="E410" s="829"/>
    </row>
    <row r="411" spans="1:5" s="854" customFormat="1">
      <c r="A411" s="851"/>
      <c r="B411" s="852"/>
      <c r="C411" s="853"/>
      <c r="D411" s="829"/>
      <c r="E411" s="829"/>
    </row>
    <row r="412" spans="1:5" s="854" customFormat="1">
      <c r="A412" s="851"/>
      <c r="B412" s="852"/>
      <c r="C412" s="853"/>
      <c r="D412" s="829"/>
      <c r="E412" s="829"/>
    </row>
    <row r="413" spans="1:5" s="854" customFormat="1">
      <c r="A413" s="851"/>
      <c r="B413" s="852"/>
      <c r="C413" s="853"/>
      <c r="D413" s="829"/>
      <c r="E413" s="829"/>
    </row>
    <row r="414" spans="1:5" s="854" customFormat="1">
      <c r="A414" s="851"/>
      <c r="B414" s="852"/>
      <c r="C414" s="853"/>
      <c r="D414" s="829"/>
      <c r="E414" s="829"/>
    </row>
    <row r="415" spans="1:5" s="854" customFormat="1">
      <c r="A415" s="851"/>
      <c r="B415" s="852"/>
      <c r="C415" s="853"/>
      <c r="D415" s="829"/>
      <c r="E415" s="829"/>
    </row>
    <row r="416" spans="1:5" s="854" customFormat="1">
      <c r="A416" s="851"/>
      <c r="B416" s="852"/>
      <c r="C416" s="853"/>
      <c r="D416" s="829"/>
      <c r="E416" s="829"/>
    </row>
    <row r="417" spans="1:5" s="854" customFormat="1">
      <c r="A417" s="851"/>
      <c r="B417" s="852"/>
      <c r="C417" s="853"/>
      <c r="D417" s="829"/>
      <c r="E417" s="829"/>
    </row>
    <row r="418" spans="1:5" s="854" customFormat="1">
      <c r="A418" s="851"/>
      <c r="B418" s="852"/>
      <c r="C418" s="853"/>
      <c r="D418" s="829"/>
      <c r="E418" s="829"/>
    </row>
    <row r="419" spans="1:5" s="854" customFormat="1">
      <c r="A419" s="851"/>
      <c r="B419" s="852"/>
      <c r="C419" s="853"/>
      <c r="D419" s="829"/>
      <c r="E419" s="829"/>
    </row>
    <row r="420" spans="1:5" s="854" customFormat="1">
      <c r="A420" s="851"/>
      <c r="B420" s="852"/>
      <c r="C420" s="853"/>
      <c r="D420" s="829"/>
      <c r="E420" s="829"/>
    </row>
    <row r="421" spans="1:5" s="854" customFormat="1">
      <c r="A421" s="851"/>
      <c r="B421" s="852"/>
      <c r="C421" s="853"/>
      <c r="D421" s="829"/>
      <c r="E421" s="829"/>
    </row>
    <row r="422" spans="1:5" s="854" customFormat="1">
      <c r="A422" s="851"/>
      <c r="B422" s="852"/>
      <c r="C422" s="853"/>
      <c r="D422" s="829"/>
      <c r="E422" s="829"/>
    </row>
    <row r="423" spans="1:5" s="854" customFormat="1">
      <c r="A423" s="851"/>
      <c r="B423" s="852"/>
      <c r="C423" s="853"/>
      <c r="D423" s="829"/>
      <c r="E423" s="829"/>
    </row>
    <row r="424" spans="1:5" s="854" customFormat="1">
      <c r="A424" s="851"/>
      <c r="B424" s="852"/>
      <c r="C424" s="853"/>
      <c r="D424" s="829"/>
      <c r="E424" s="829"/>
    </row>
    <row r="425" spans="1:5" s="854" customFormat="1">
      <c r="A425" s="851"/>
      <c r="B425" s="852"/>
      <c r="C425" s="853"/>
      <c r="D425" s="829"/>
      <c r="E425" s="829"/>
    </row>
    <row r="426" spans="1:5" s="854" customFormat="1">
      <c r="A426" s="851"/>
      <c r="B426" s="852"/>
      <c r="C426" s="853"/>
      <c r="D426" s="829"/>
      <c r="E426" s="829"/>
    </row>
    <row r="427" spans="1:5" s="854" customFormat="1">
      <c r="A427" s="851"/>
      <c r="B427" s="852"/>
      <c r="C427" s="853"/>
      <c r="D427" s="829"/>
      <c r="E427" s="829"/>
    </row>
    <row r="428" spans="1:5" s="854" customFormat="1">
      <c r="A428" s="851"/>
      <c r="B428" s="852"/>
      <c r="C428" s="853"/>
      <c r="D428" s="829"/>
      <c r="E428" s="829"/>
    </row>
    <row r="429" spans="1:5" s="854" customFormat="1">
      <c r="A429" s="851"/>
      <c r="B429" s="852"/>
      <c r="C429" s="853"/>
      <c r="D429" s="829"/>
      <c r="E429" s="829"/>
    </row>
    <row r="430" spans="1:5" s="854" customFormat="1">
      <c r="A430" s="851"/>
      <c r="B430" s="852"/>
      <c r="C430" s="853"/>
      <c r="D430" s="829"/>
      <c r="E430" s="829"/>
    </row>
    <row r="431" spans="1:5" s="854" customFormat="1">
      <c r="A431" s="851"/>
      <c r="B431" s="852"/>
      <c r="C431" s="853"/>
      <c r="D431" s="829"/>
      <c r="E431" s="829"/>
    </row>
    <row r="432" spans="1:5" s="854" customFormat="1">
      <c r="A432" s="851"/>
      <c r="B432" s="852"/>
      <c r="C432" s="853"/>
      <c r="D432" s="829"/>
      <c r="E432" s="829"/>
    </row>
    <row r="433" spans="1:5" s="854" customFormat="1">
      <c r="A433" s="851"/>
      <c r="B433" s="852"/>
      <c r="C433" s="853"/>
      <c r="D433" s="829"/>
      <c r="E433" s="829"/>
    </row>
    <row r="434" spans="1:5" s="854" customFormat="1">
      <c r="A434" s="851"/>
      <c r="B434" s="852"/>
      <c r="C434" s="853"/>
      <c r="D434" s="829"/>
      <c r="E434" s="829"/>
    </row>
    <row r="435" spans="1:5" s="854" customFormat="1">
      <c r="A435" s="851"/>
      <c r="B435" s="852"/>
      <c r="C435" s="853"/>
      <c r="D435" s="829"/>
      <c r="E435" s="829"/>
    </row>
    <row r="436" spans="1:5" s="854" customFormat="1">
      <c r="A436" s="851"/>
      <c r="B436" s="852"/>
      <c r="C436" s="853"/>
      <c r="D436" s="829"/>
      <c r="E436" s="829"/>
    </row>
    <row r="437" spans="1:5" s="854" customFormat="1">
      <c r="A437" s="851"/>
      <c r="B437" s="852"/>
      <c r="C437" s="853"/>
      <c r="D437" s="829"/>
      <c r="E437" s="829"/>
    </row>
    <row r="438" spans="1:5" s="854" customFormat="1">
      <c r="A438" s="851"/>
      <c r="B438" s="852"/>
      <c r="C438" s="853"/>
      <c r="D438" s="829"/>
      <c r="E438" s="829"/>
    </row>
    <row r="439" spans="1:5" s="854" customFormat="1">
      <c r="A439" s="851"/>
      <c r="B439" s="852"/>
      <c r="C439" s="853"/>
      <c r="D439" s="829"/>
      <c r="E439" s="829"/>
    </row>
    <row r="440" spans="1:5" s="854" customFormat="1">
      <c r="A440" s="851"/>
      <c r="B440" s="852"/>
      <c r="C440" s="853"/>
      <c r="D440" s="829"/>
      <c r="E440" s="829"/>
    </row>
    <row r="441" spans="1:5" s="854" customFormat="1">
      <c r="A441" s="851"/>
      <c r="B441" s="852"/>
      <c r="C441" s="853"/>
      <c r="D441" s="829"/>
      <c r="E441" s="829"/>
    </row>
    <row r="442" spans="1:5" s="854" customFormat="1">
      <c r="A442" s="851"/>
      <c r="B442" s="852"/>
      <c r="C442" s="853"/>
      <c r="D442" s="829"/>
      <c r="E442" s="829"/>
    </row>
    <row r="443" spans="1:5" s="854" customFormat="1">
      <c r="A443" s="851"/>
      <c r="B443" s="852"/>
      <c r="C443" s="853"/>
      <c r="D443" s="829"/>
      <c r="E443" s="829"/>
    </row>
    <row r="444" spans="1:5" s="854" customFormat="1">
      <c r="A444" s="851"/>
      <c r="B444" s="852"/>
      <c r="C444" s="853"/>
      <c r="D444" s="829"/>
      <c r="E444" s="829"/>
    </row>
    <row r="445" spans="1:5" s="854" customFormat="1">
      <c r="A445" s="851"/>
      <c r="B445" s="852"/>
      <c r="C445" s="853"/>
      <c r="D445" s="829"/>
      <c r="E445" s="829"/>
    </row>
    <row r="446" spans="1:5" s="854" customFormat="1">
      <c r="A446" s="851"/>
      <c r="B446" s="852"/>
      <c r="C446" s="853"/>
      <c r="D446" s="829"/>
      <c r="E446" s="829"/>
    </row>
    <row r="447" spans="1:5" s="854" customFormat="1">
      <c r="A447" s="851"/>
      <c r="B447" s="852"/>
      <c r="C447" s="853"/>
      <c r="D447" s="829"/>
      <c r="E447" s="829"/>
    </row>
    <row r="448" spans="1:5" s="854" customFormat="1">
      <c r="A448" s="851"/>
      <c r="B448" s="852"/>
      <c r="C448" s="853"/>
      <c r="D448" s="829"/>
      <c r="E448" s="829"/>
    </row>
    <row r="449" spans="1:5" s="854" customFormat="1">
      <c r="A449" s="851"/>
      <c r="B449" s="852"/>
      <c r="C449" s="853"/>
      <c r="D449" s="829"/>
      <c r="E449" s="829"/>
    </row>
    <row r="450" spans="1:5" s="854" customFormat="1">
      <c r="A450" s="851"/>
      <c r="B450" s="852"/>
      <c r="C450" s="853"/>
      <c r="D450" s="829"/>
      <c r="E450" s="829"/>
    </row>
    <row r="451" spans="1:5" s="854" customFormat="1">
      <c r="A451" s="851"/>
      <c r="B451" s="852"/>
      <c r="C451" s="853"/>
      <c r="D451" s="829"/>
      <c r="E451" s="829"/>
    </row>
    <row r="452" spans="1:5" s="854" customFormat="1">
      <c r="A452" s="851"/>
      <c r="B452" s="852"/>
      <c r="C452" s="853"/>
      <c r="D452" s="829"/>
      <c r="E452" s="829"/>
    </row>
    <row r="453" spans="1:5" s="854" customFormat="1">
      <c r="A453" s="851"/>
      <c r="B453" s="852"/>
      <c r="C453" s="853"/>
      <c r="D453" s="829"/>
      <c r="E453" s="829"/>
    </row>
    <row r="454" spans="1:5" s="854" customFormat="1">
      <c r="A454" s="851"/>
      <c r="B454" s="852"/>
      <c r="C454" s="853"/>
      <c r="D454" s="829"/>
      <c r="E454" s="829"/>
    </row>
    <row r="455" spans="1:5" s="854" customFormat="1">
      <c r="A455" s="851"/>
      <c r="B455" s="852"/>
      <c r="C455" s="853"/>
      <c r="D455" s="829"/>
      <c r="E455" s="829"/>
    </row>
    <row r="456" spans="1:5" s="854" customFormat="1">
      <c r="A456" s="851"/>
      <c r="B456" s="852"/>
      <c r="C456" s="853"/>
      <c r="D456" s="829"/>
      <c r="E456" s="829"/>
    </row>
    <row r="457" spans="1:5" s="854" customFormat="1">
      <c r="A457" s="851"/>
      <c r="B457" s="852"/>
      <c r="C457" s="853"/>
      <c r="D457" s="829"/>
      <c r="E457" s="829"/>
    </row>
    <row r="458" spans="1:5" s="854" customFormat="1">
      <c r="A458" s="851"/>
      <c r="B458" s="852"/>
      <c r="C458" s="853"/>
      <c r="D458" s="829"/>
      <c r="E458" s="829"/>
    </row>
    <row r="459" spans="1:5" s="854" customFormat="1">
      <c r="A459" s="851"/>
      <c r="B459" s="852"/>
      <c r="C459" s="853"/>
      <c r="D459" s="829"/>
      <c r="E459" s="829"/>
    </row>
    <row r="460" spans="1:5" s="854" customFormat="1">
      <c r="A460" s="851"/>
      <c r="B460" s="852"/>
      <c r="C460" s="853"/>
      <c r="D460" s="829"/>
      <c r="E460" s="829"/>
    </row>
    <row r="461" spans="1:5" s="854" customFormat="1">
      <c r="A461" s="851"/>
      <c r="B461" s="852"/>
      <c r="C461" s="853"/>
      <c r="D461" s="829"/>
      <c r="E461" s="829"/>
    </row>
    <row r="462" spans="1:5" s="854" customFormat="1">
      <c r="A462" s="851"/>
      <c r="B462" s="852"/>
      <c r="C462" s="853"/>
      <c r="D462" s="829"/>
      <c r="E462" s="829"/>
    </row>
    <row r="463" spans="1:5" s="854" customFormat="1">
      <c r="A463" s="851"/>
      <c r="B463" s="852"/>
      <c r="C463" s="853"/>
      <c r="D463" s="829"/>
      <c r="E463" s="829"/>
    </row>
    <row r="464" spans="1:5" s="854" customFormat="1">
      <c r="A464" s="851"/>
      <c r="B464" s="852"/>
      <c r="C464" s="853"/>
      <c r="D464" s="829"/>
      <c r="E464" s="829"/>
    </row>
    <row r="465" spans="1:5" s="854" customFormat="1">
      <c r="A465" s="851"/>
      <c r="B465" s="852"/>
      <c r="C465" s="853"/>
      <c r="D465" s="829"/>
      <c r="E465" s="829"/>
    </row>
    <row r="466" spans="1:5" s="854" customFormat="1">
      <c r="A466" s="851"/>
      <c r="B466" s="852"/>
      <c r="C466" s="853"/>
      <c r="D466" s="829"/>
      <c r="E466" s="829"/>
    </row>
    <row r="467" spans="1:5" s="854" customFormat="1">
      <c r="A467" s="851"/>
      <c r="B467" s="852"/>
      <c r="C467" s="853"/>
      <c r="D467" s="829"/>
      <c r="E467" s="829"/>
    </row>
    <row r="468" spans="1:5" s="854" customFormat="1">
      <c r="A468" s="851"/>
      <c r="B468" s="852"/>
      <c r="C468" s="853"/>
      <c r="D468" s="829"/>
      <c r="E468" s="829"/>
    </row>
    <row r="469" spans="1:5" s="854" customFormat="1">
      <c r="A469" s="851"/>
      <c r="B469" s="852"/>
      <c r="C469" s="853"/>
      <c r="D469" s="829"/>
      <c r="E469" s="829"/>
    </row>
    <row r="470" spans="1:5" s="854" customFormat="1">
      <c r="A470" s="851"/>
      <c r="B470" s="852"/>
      <c r="C470" s="853"/>
      <c r="D470" s="829"/>
      <c r="E470" s="829"/>
    </row>
    <row r="471" spans="1:5" s="854" customFormat="1">
      <c r="A471" s="851"/>
      <c r="B471" s="852"/>
      <c r="C471" s="853"/>
      <c r="D471" s="829"/>
      <c r="E471" s="829"/>
    </row>
    <row r="472" spans="1:5" s="854" customFormat="1">
      <c r="A472" s="851"/>
      <c r="B472" s="852"/>
      <c r="C472" s="853"/>
      <c r="D472" s="829"/>
      <c r="E472" s="829"/>
    </row>
    <row r="473" spans="1:5" s="854" customFormat="1">
      <c r="A473" s="851"/>
      <c r="B473" s="852"/>
      <c r="C473" s="853"/>
      <c r="D473" s="829"/>
      <c r="E473" s="829"/>
    </row>
    <row r="474" spans="1:5" s="854" customFormat="1">
      <c r="A474" s="851"/>
      <c r="B474" s="852"/>
      <c r="C474" s="853"/>
      <c r="D474" s="829"/>
      <c r="E474" s="829"/>
    </row>
    <row r="475" spans="1:5" s="854" customFormat="1">
      <c r="A475" s="851"/>
      <c r="B475" s="852"/>
      <c r="C475" s="853"/>
      <c r="D475" s="829"/>
      <c r="E475" s="829"/>
    </row>
    <row r="476" spans="1:5" s="854" customFormat="1">
      <c r="A476" s="851"/>
      <c r="B476" s="852"/>
      <c r="C476" s="853"/>
      <c r="D476" s="829"/>
      <c r="E476" s="829"/>
    </row>
    <row r="477" spans="1:5" s="854" customFormat="1">
      <c r="A477" s="851"/>
      <c r="B477" s="852"/>
      <c r="C477" s="853"/>
      <c r="D477" s="829"/>
      <c r="E477" s="829"/>
    </row>
    <row r="478" spans="1:5" s="854" customFormat="1">
      <c r="A478" s="851"/>
      <c r="B478" s="852"/>
      <c r="C478" s="853"/>
      <c r="D478" s="829"/>
      <c r="E478" s="829"/>
    </row>
    <row r="479" spans="1:5" s="854" customFormat="1">
      <c r="A479" s="851"/>
      <c r="B479" s="852"/>
      <c r="C479" s="853"/>
      <c r="D479" s="829"/>
      <c r="E479" s="829"/>
    </row>
    <row r="480" spans="1:5" s="854" customFormat="1">
      <c r="A480" s="851"/>
      <c r="B480" s="852"/>
      <c r="C480" s="853"/>
      <c r="D480" s="829"/>
      <c r="E480" s="829"/>
    </row>
    <row r="481" spans="1:5" s="854" customFormat="1">
      <c r="A481" s="851"/>
      <c r="B481" s="852"/>
      <c r="C481" s="853"/>
      <c r="D481" s="829"/>
      <c r="E481" s="829"/>
    </row>
    <row r="482" spans="1:5" s="854" customFormat="1">
      <c r="A482" s="851"/>
      <c r="B482" s="852"/>
      <c r="C482" s="853"/>
      <c r="D482" s="829"/>
      <c r="E482" s="829"/>
    </row>
    <row r="483" spans="1:5" s="854" customFormat="1">
      <c r="A483" s="851"/>
      <c r="B483" s="852"/>
      <c r="C483" s="853"/>
      <c r="D483" s="829"/>
      <c r="E483" s="829"/>
    </row>
    <row r="484" spans="1:5" s="854" customFormat="1">
      <c r="A484" s="851"/>
      <c r="B484" s="852"/>
      <c r="C484" s="853"/>
      <c r="D484" s="829"/>
      <c r="E484" s="829"/>
    </row>
    <row r="485" spans="1:5" s="854" customFormat="1">
      <c r="A485" s="851"/>
      <c r="B485" s="852"/>
      <c r="C485" s="853"/>
      <c r="D485" s="829"/>
      <c r="E485" s="829"/>
    </row>
    <row r="486" spans="1:5" s="854" customFormat="1">
      <c r="A486" s="851"/>
      <c r="B486" s="852"/>
      <c r="C486" s="853"/>
      <c r="D486" s="829"/>
      <c r="E486" s="829"/>
    </row>
    <row r="487" spans="1:5" s="854" customFormat="1">
      <c r="A487" s="851"/>
      <c r="B487" s="852"/>
      <c r="C487" s="853"/>
      <c r="D487" s="829"/>
      <c r="E487" s="829"/>
    </row>
    <row r="488" spans="1:5" s="854" customFormat="1">
      <c r="A488" s="851"/>
      <c r="B488" s="852"/>
      <c r="C488" s="853"/>
      <c r="D488" s="829"/>
      <c r="E488" s="829"/>
    </row>
    <row r="489" spans="1:5" s="854" customFormat="1">
      <c r="A489" s="851"/>
      <c r="B489" s="852"/>
      <c r="C489" s="853"/>
      <c r="D489" s="829"/>
      <c r="E489" s="829"/>
    </row>
    <row r="490" spans="1:5" s="854" customFormat="1">
      <c r="A490" s="851"/>
      <c r="B490" s="852"/>
      <c r="C490" s="853"/>
      <c r="D490" s="829"/>
      <c r="E490" s="829"/>
    </row>
    <row r="491" spans="1:5" s="854" customFormat="1">
      <c r="A491" s="851"/>
      <c r="B491" s="852"/>
      <c r="C491" s="853"/>
      <c r="D491" s="829"/>
      <c r="E491" s="829"/>
    </row>
    <row r="492" spans="1:5" s="854" customFormat="1">
      <c r="A492" s="851"/>
      <c r="B492" s="852"/>
      <c r="C492" s="853"/>
      <c r="D492" s="829"/>
      <c r="E492" s="829"/>
    </row>
    <row r="493" spans="1:5" s="854" customFormat="1">
      <c r="A493" s="851"/>
      <c r="B493" s="852"/>
      <c r="C493" s="853"/>
      <c r="D493" s="829"/>
      <c r="E493" s="829"/>
    </row>
    <row r="494" spans="1:5" s="854" customFormat="1">
      <c r="A494" s="851"/>
      <c r="B494" s="852"/>
      <c r="C494" s="853"/>
      <c r="D494" s="829"/>
      <c r="E494" s="829"/>
    </row>
    <row r="495" spans="1:5" s="854" customFormat="1">
      <c r="A495" s="851"/>
      <c r="B495" s="852"/>
      <c r="C495" s="853"/>
      <c r="D495" s="829"/>
      <c r="E495" s="829"/>
    </row>
    <row r="496" spans="1:5" s="854" customFormat="1">
      <c r="A496" s="851"/>
      <c r="B496" s="852"/>
      <c r="C496" s="853"/>
      <c r="D496" s="829"/>
      <c r="E496" s="829"/>
    </row>
    <row r="497" spans="1:5" s="854" customFormat="1">
      <c r="A497" s="851"/>
      <c r="B497" s="852"/>
      <c r="C497" s="853"/>
      <c r="D497" s="829"/>
      <c r="E497" s="829"/>
    </row>
    <row r="498" spans="1:5" s="854" customFormat="1">
      <c r="A498" s="851"/>
      <c r="B498" s="852"/>
      <c r="C498" s="853"/>
      <c r="D498" s="829"/>
      <c r="E498" s="829"/>
    </row>
    <row r="499" spans="1:5" s="854" customFormat="1">
      <c r="A499" s="851"/>
      <c r="B499" s="852"/>
      <c r="C499" s="853"/>
      <c r="D499" s="829"/>
      <c r="E499" s="829"/>
    </row>
    <row r="500" spans="1:5" s="854" customFormat="1">
      <c r="A500" s="851"/>
      <c r="B500" s="852"/>
      <c r="C500" s="853"/>
      <c r="D500" s="829"/>
      <c r="E500" s="829"/>
    </row>
    <row r="501" spans="1:5" s="854" customFormat="1">
      <c r="A501" s="851"/>
      <c r="B501" s="852"/>
      <c r="C501" s="853"/>
      <c r="D501" s="829"/>
      <c r="E501" s="829"/>
    </row>
    <row r="502" spans="1:5" s="854" customFormat="1">
      <c r="A502" s="851"/>
      <c r="B502" s="852"/>
      <c r="C502" s="853"/>
      <c r="D502" s="829"/>
      <c r="E502" s="829"/>
    </row>
    <row r="503" spans="1:5" s="854" customFormat="1">
      <c r="A503" s="851"/>
      <c r="B503" s="852"/>
      <c r="C503" s="853"/>
      <c r="D503" s="829"/>
      <c r="E503" s="829"/>
    </row>
    <row r="504" spans="1:5" s="854" customFormat="1">
      <c r="A504" s="851"/>
      <c r="B504" s="852"/>
      <c r="C504" s="853"/>
      <c r="D504" s="829"/>
      <c r="E504" s="829"/>
    </row>
    <row r="505" spans="1:5" s="854" customFormat="1">
      <c r="A505" s="851"/>
      <c r="B505" s="852"/>
      <c r="C505" s="853"/>
      <c r="D505" s="829"/>
      <c r="E505" s="829"/>
    </row>
    <row r="506" spans="1:5" s="854" customFormat="1">
      <c r="A506" s="851"/>
      <c r="B506" s="852"/>
      <c r="C506" s="853"/>
      <c r="D506" s="829"/>
      <c r="E506" s="829"/>
    </row>
    <row r="507" spans="1:5" s="854" customFormat="1">
      <c r="A507" s="851"/>
      <c r="B507" s="852"/>
      <c r="C507" s="853"/>
      <c r="D507" s="829"/>
      <c r="E507" s="829"/>
    </row>
    <row r="508" spans="1:5" s="854" customFormat="1">
      <c r="A508" s="851"/>
      <c r="B508" s="852"/>
      <c r="C508" s="853"/>
      <c r="D508" s="829"/>
      <c r="E508" s="829"/>
    </row>
    <row r="509" spans="1:5" s="854" customFormat="1">
      <c r="A509" s="851"/>
      <c r="B509" s="852"/>
      <c r="C509" s="853"/>
      <c r="D509" s="829"/>
      <c r="E509" s="829"/>
    </row>
    <row r="510" spans="1:5" s="854" customFormat="1">
      <c r="A510" s="851"/>
      <c r="B510" s="852"/>
      <c r="C510" s="853"/>
      <c r="D510" s="829"/>
      <c r="E510" s="829"/>
    </row>
    <row r="511" spans="1:5" s="854" customFormat="1">
      <c r="A511" s="851"/>
      <c r="B511" s="852"/>
      <c r="C511" s="853"/>
      <c r="D511" s="829"/>
      <c r="E511" s="829"/>
    </row>
    <row r="512" spans="1:5" s="854" customFormat="1">
      <c r="A512" s="851"/>
      <c r="B512" s="852"/>
      <c r="C512" s="853"/>
      <c r="D512" s="829"/>
      <c r="E512" s="829"/>
    </row>
    <row r="513" spans="1:5" s="854" customFormat="1">
      <c r="A513" s="851"/>
      <c r="B513" s="852"/>
      <c r="C513" s="853"/>
      <c r="D513" s="829"/>
      <c r="E513" s="829"/>
    </row>
    <row r="514" spans="1:5" s="854" customFormat="1">
      <c r="A514" s="851"/>
      <c r="B514" s="852"/>
      <c r="C514" s="853"/>
      <c r="D514" s="829"/>
      <c r="E514" s="829"/>
    </row>
    <row r="515" spans="1:5" s="854" customFormat="1">
      <c r="A515" s="851"/>
      <c r="B515" s="852"/>
      <c r="C515" s="853"/>
      <c r="D515" s="829"/>
      <c r="E515" s="829"/>
    </row>
    <row r="516" spans="1:5" s="854" customFormat="1">
      <c r="A516" s="851"/>
      <c r="B516" s="852"/>
      <c r="C516" s="853"/>
      <c r="D516" s="829"/>
      <c r="E516" s="829"/>
    </row>
    <row r="517" spans="1:5" s="854" customFormat="1">
      <c r="A517" s="851"/>
      <c r="B517" s="852"/>
      <c r="C517" s="853"/>
      <c r="D517" s="829"/>
      <c r="E517" s="829"/>
    </row>
    <row r="518" spans="1:5" s="854" customFormat="1">
      <c r="A518" s="851"/>
      <c r="B518" s="852"/>
      <c r="C518" s="853"/>
      <c r="D518" s="829"/>
      <c r="E518" s="829"/>
    </row>
    <row r="519" spans="1:5" s="854" customFormat="1">
      <c r="A519" s="851"/>
      <c r="B519" s="852"/>
      <c r="C519" s="853"/>
      <c r="D519" s="829"/>
      <c r="E519" s="829"/>
    </row>
    <row r="520" spans="1:5" s="854" customFormat="1">
      <c r="A520" s="851"/>
      <c r="B520" s="852"/>
      <c r="C520" s="853"/>
      <c r="D520" s="829"/>
      <c r="E520" s="829"/>
    </row>
    <row r="521" spans="1:5" s="854" customFormat="1">
      <c r="A521" s="851"/>
      <c r="B521" s="852"/>
      <c r="C521" s="853"/>
      <c r="D521" s="829"/>
      <c r="E521" s="829"/>
    </row>
    <row r="522" spans="1:5" s="854" customFormat="1">
      <c r="A522" s="851"/>
      <c r="B522" s="852"/>
      <c r="C522" s="853"/>
      <c r="D522" s="829"/>
      <c r="E522" s="829"/>
    </row>
    <row r="523" spans="1:5" s="854" customFormat="1">
      <c r="A523" s="851"/>
      <c r="B523" s="852"/>
      <c r="C523" s="853"/>
      <c r="D523" s="829"/>
      <c r="E523" s="829"/>
    </row>
    <row r="524" spans="1:5" s="854" customFormat="1">
      <c r="A524" s="851"/>
      <c r="B524" s="852"/>
      <c r="C524" s="853"/>
      <c r="D524" s="829"/>
      <c r="E524" s="829"/>
    </row>
    <row r="525" spans="1:5" s="854" customFormat="1">
      <c r="A525" s="851"/>
      <c r="B525" s="852"/>
      <c r="C525" s="853"/>
      <c r="D525" s="829"/>
      <c r="E525" s="829"/>
    </row>
    <row r="526" spans="1:5" s="854" customFormat="1">
      <c r="A526" s="851"/>
      <c r="B526" s="852"/>
      <c r="C526" s="853"/>
      <c r="D526" s="829"/>
      <c r="E526" s="829"/>
    </row>
    <row r="527" spans="1:5" s="854" customFormat="1">
      <c r="A527" s="851"/>
      <c r="B527" s="852"/>
      <c r="C527" s="853"/>
      <c r="D527" s="829"/>
      <c r="E527" s="829"/>
    </row>
    <row r="528" spans="1:5" s="854" customFormat="1">
      <c r="A528" s="851"/>
      <c r="B528" s="852"/>
      <c r="C528" s="853"/>
      <c r="D528" s="829"/>
      <c r="E528" s="829"/>
    </row>
    <row r="529" spans="1:5" s="854" customFormat="1">
      <c r="A529" s="851"/>
      <c r="B529" s="852"/>
      <c r="C529" s="853"/>
      <c r="D529" s="829"/>
      <c r="E529" s="829"/>
    </row>
    <row r="530" spans="1:5" s="854" customFormat="1">
      <c r="A530" s="851"/>
      <c r="B530" s="852"/>
      <c r="C530" s="853"/>
      <c r="D530" s="829"/>
      <c r="E530" s="829"/>
    </row>
    <row r="531" spans="1:5" s="854" customFormat="1">
      <c r="A531" s="851"/>
      <c r="B531" s="852"/>
      <c r="C531" s="853"/>
      <c r="D531" s="829"/>
      <c r="E531" s="829"/>
    </row>
    <row r="532" spans="1:5" s="854" customFormat="1">
      <c r="A532" s="851"/>
      <c r="B532" s="852"/>
      <c r="C532" s="853"/>
      <c r="D532" s="829"/>
      <c r="E532" s="829"/>
    </row>
    <row r="533" spans="1:5" s="854" customFormat="1">
      <c r="A533" s="851"/>
      <c r="B533" s="852"/>
      <c r="C533" s="853"/>
      <c r="D533" s="829"/>
      <c r="E533" s="829"/>
    </row>
    <row r="534" spans="1:5" s="854" customFormat="1">
      <c r="A534" s="851"/>
      <c r="B534" s="852"/>
      <c r="C534" s="853"/>
      <c r="D534" s="829"/>
      <c r="E534" s="829"/>
    </row>
    <row r="535" spans="1:5" s="854" customFormat="1">
      <c r="A535" s="851"/>
      <c r="B535" s="852"/>
      <c r="C535" s="853"/>
      <c r="D535" s="829"/>
      <c r="E535" s="829"/>
    </row>
    <row r="536" spans="1:5" s="854" customFormat="1">
      <c r="A536" s="851"/>
      <c r="B536" s="852"/>
      <c r="C536" s="853"/>
      <c r="D536" s="829"/>
      <c r="E536" s="829"/>
    </row>
    <row r="537" spans="1:5" s="854" customFormat="1">
      <c r="A537" s="851"/>
      <c r="B537" s="852"/>
      <c r="C537" s="853"/>
      <c r="D537" s="829"/>
      <c r="E537" s="829"/>
    </row>
    <row r="538" spans="1:5" s="854" customFormat="1">
      <c r="A538" s="851"/>
      <c r="B538" s="852"/>
      <c r="C538" s="853"/>
      <c r="D538" s="829"/>
      <c r="E538" s="829"/>
    </row>
    <row r="539" spans="1:5" s="854" customFormat="1">
      <c r="A539" s="851"/>
      <c r="B539" s="852"/>
      <c r="C539" s="853"/>
      <c r="D539" s="829"/>
      <c r="E539" s="829"/>
    </row>
    <row r="540" spans="1:5" s="854" customFormat="1">
      <c r="A540" s="851"/>
      <c r="B540" s="852"/>
      <c r="C540" s="853"/>
      <c r="D540" s="829"/>
      <c r="E540" s="829"/>
    </row>
    <row r="541" spans="1:5" s="854" customFormat="1">
      <c r="A541" s="851"/>
      <c r="B541" s="852"/>
      <c r="C541" s="853"/>
      <c r="D541" s="829"/>
      <c r="E541" s="829"/>
    </row>
    <row r="542" spans="1:5" s="854" customFormat="1">
      <c r="A542" s="851"/>
      <c r="B542" s="852"/>
      <c r="C542" s="853"/>
      <c r="D542" s="829"/>
      <c r="E542" s="829"/>
    </row>
    <row r="543" spans="1:5" s="854" customFormat="1">
      <c r="A543" s="851"/>
      <c r="B543" s="852"/>
      <c r="C543" s="853"/>
      <c r="D543" s="829"/>
      <c r="E543" s="829"/>
    </row>
    <row r="544" spans="1:5" s="854" customFormat="1">
      <c r="A544" s="851"/>
      <c r="B544" s="852"/>
      <c r="C544" s="853"/>
      <c r="D544" s="829"/>
      <c r="E544" s="829"/>
    </row>
    <row r="545" spans="1:5" s="854" customFormat="1">
      <c r="A545" s="851"/>
      <c r="B545" s="852"/>
      <c r="C545" s="853"/>
      <c r="D545" s="829"/>
      <c r="E545" s="829"/>
    </row>
    <row r="546" spans="1:5" s="854" customFormat="1">
      <c r="A546" s="851"/>
      <c r="B546" s="852"/>
      <c r="C546" s="853"/>
      <c r="D546" s="829"/>
      <c r="E546" s="829"/>
    </row>
    <row r="547" spans="1:5" s="854" customFormat="1">
      <c r="A547" s="851"/>
      <c r="B547" s="852"/>
      <c r="C547" s="853"/>
      <c r="D547" s="829"/>
      <c r="E547" s="829"/>
    </row>
    <row r="548" spans="1:5" s="854" customFormat="1">
      <c r="A548" s="851"/>
      <c r="B548" s="852"/>
      <c r="C548" s="853"/>
      <c r="D548" s="829"/>
      <c r="E548" s="829"/>
    </row>
    <row r="549" spans="1:5" s="854" customFormat="1">
      <c r="A549" s="851"/>
      <c r="B549" s="852"/>
      <c r="C549" s="853"/>
      <c r="D549" s="829"/>
      <c r="E549" s="829"/>
    </row>
    <row r="550" spans="1:5" s="854" customFormat="1">
      <c r="A550" s="851"/>
      <c r="B550" s="852"/>
      <c r="C550" s="853"/>
      <c r="D550" s="829"/>
      <c r="E550" s="829"/>
    </row>
    <row r="551" spans="1:5" s="854" customFormat="1">
      <c r="A551" s="851"/>
      <c r="B551" s="852"/>
      <c r="C551" s="853"/>
      <c r="D551" s="829"/>
      <c r="E551" s="829"/>
    </row>
    <row r="552" spans="1:5" s="854" customFormat="1">
      <c r="A552" s="851"/>
      <c r="B552" s="852"/>
      <c r="C552" s="853"/>
      <c r="D552" s="829"/>
      <c r="E552" s="829"/>
    </row>
    <row r="553" spans="1:5" s="854" customFormat="1">
      <c r="A553" s="851"/>
      <c r="B553" s="852"/>
      <c r="C553" s="853"/>
      <c r="D553" s="829"/>
      <c r="E553" s="829"/>
    </row>
    <row r="554" spans="1:5" s="854" customFormat="1">
      <c r="A554" s="851"/>
      <c r="B554" s="852"/>
      <c r="C554" s="853"/>
      <c r="D554" s="829"/>
      <c r="E554" s="829"/>
    </row>
    <row r="555" spans="1:5" s="854" customFormat="1">
      <c r="A555" s="851"/>
      <c r="B555" s="852"/>
      <c r="C555" s="853"/>
      <c r="D555" s="829"/>
      <c r="E555" s="829"/>
    </row>
    <row r="556" spans="1:5" s="854" customFormat="1">
      <c r="A556" s="851"/>
      <c r="B556" s="852"/>
      <c r="C556" s="853"/>
      <c r="D556" s="829"/>
      <c r="E556" s="829"/>
    </row>
    <row r="557" spans="1:5" s="854" customFormat="1">
      <c r="A557" s="851"/>
      <c r="B557" s="852"/>
      <c r="C557" s="853"/>
      <c r="D557" s="829"/>
      <c r="E557" s="829"/>
    </row>
    <row r="558" spans="1:5" s="854" customFormat="1">
      <c r="A558" s="851"/>
      <c r="B558" s="852"/>
      <c r="C558" s="853"/>
      <c r="D558" s="829"/>
      <c r="E558" s="829"/>
    </row>
    <row r="559" spans="1:5" s="854" customFormat="1">
      <c r="A559" s="851"/>
      <c r="B559" s="852"/>
      <c r="C559" s="853"/>
      <c r="D559" s="829"/>
      <c r="E559" s="829"/>
    </row>
    <row r="560" spans="1:5" s="854" customFormat="1">
      <c r="A560" s="851"/>
      <c r="B560" s="852"/>
      <c r="C560" s="853"/>
      <c r="D560" s="829"/>
      <c r="E560" s="829"/>
    </row>
    <row r="561" spans="1:5" s="854" customFormat="1">
      <c r="A561" s="851"/>
      <c r="B561" s="852"/>
      <c r="C561" s="853"/>
      <c r="D561" s="829"/>
      <c r="E561" s="829"/>
    </row>
    <row r="562" spans="1:5" s="854" customFormat="1">
      <c r="A562" s="851"/>
      <c r="B562" s="852"/>
      <c r="C562" s="853"/>
      <c r="D562" s="829"/>
      <c r="E562" s="829"/>
    </row>
    <row r="563" spans="1:5" s="854" customFormat="1">
      <c r="A563" s="851"/>
      <c r="B563" s="852"/>
      <c r="C563" s="853"/>
      <c r="D563" s="829"/>
      <c r="E563" s="829"/>
    </row>
    <row r="564" spans="1:5" s="854" customFormat="1">
      <c r="A564" s="851"/>
      <c r="B564" s="852"/>
      <c r="C564" s="853"/>
      <c r="D564" s="829"/>
      <c r="E564" s="829"/>
    </row>
    <row r="565" spans="1:5" s="854" customFormat="1">
      <c r="A565" s="851"/>
      <c r="B565" s="852"/>
      <c r="C565" s="853"/>
      <c r="D565" s="829"/>
      <c r="E565" s="829"/>
    </row>
    <row r="566" spans="1:5" s="854" customFormat="1">
      <c r="A566" s="851"/>
      <c r="B566" s="852"/>
      <c r="C566" s="853"/>
      <c r="D566" s="829"/>
      <c r="E566" s="829"/>
    </row>
    <row r="567" spans="1:5" s="854" customFormat="1">
      <c r="A567" s="851"/>
      <c r="B567" s="852"/>
      <c r="C567" s="853"/>
      <c r="D567" s="829"/>
      <c r="E567" s="829"/>
    </row>
    <row r="568" spans="1:5" s="854" customFormat="1">
      <c r="A568" s="851"/>
      <c r="B568" s="852"/>
      <c r="C568" s="853"/>
      <c r="D568" s="829"/>
      <c r="E568" s="829"/>
    </row>
    <row r="569" spans="1:5" s="854" customFormat="1">
      <c r="A569" s="851"/>
      <c r="B569" s="852"/>
      <c r="C569" s="853"/>
      <c r="D569" s="829"/>
      <c r="E569" s="829"/>
    </row>
    <row r="570" spans="1:5" s="854" customFormat="1">
      <c r="A570" s="851"/>
      <c r="B570" s="852"/>
      <c r="C570" s="853"/>
      <c r="D570" s="829"/>
      <c r="E570" s="829"/>
    </row>
    <row r="571" spans="1:5" s="854" customFormat="1">
      <c r="A571" s="851"/>
      <c r="B571" s="852"/>
      <c r="C571" s="853"/>
      <c r="D571" s="829"/>
      <c r="E571" s="829"/>
    </row>
    <row r="572" spans="1:5" s="854" customFormat="1">
      <c r="A572" s="851"/>
      <c r="B572" s="852"/>
      <c r="C572" s="853"/>
      <c r="D572" s="829"/>
      <c r="E572" s="829"/>
    </row>
    <row r="573" spans="1:5" s="854" customFormat="1">
      <c r="A573" s="851"/>
      <c r="B573" s="852"/>
      <c r="C573" s="853"/>
      <c r="D573" s="829"/>
      <c r="E573" s="829"/>
    </row>
    <row r="574" spans="1:5" s="854" customFormat="1">
      <c r="A574" s="851"/>
      <c r="B574" s="852"/>
      <c r="C574" s="853"/>
      <c r="D574" s="829"/>
      <c r="E574" s="829"/>
    </row>
    <row r="575" spans="1:5" s="854" customFormat="1">
      <c r="A575" s="851"/>
      <c r="B575" s="852"/>
      <c r="C575" s="853"/>
      <c r="D575" s="829"/>
      <c r="E575" s="829"/>
    </row>
    <row r="576" spans="1:5" s="854" customFormat="1">
      <c r="A576" s="851"/>
      <c r="B576" s="852"/>
      <c r="C576" s="853"/>
      <c r="D576" s="829"/>
      <c r="E576" s="829"/>
    </row>
    <row r="577" spans="1:5" s="854" customFormat="1">
      <c r="A577" s="851"/>
      <c r="B577" s="852"/>
      <c r="C577" s="853"/>
      <c r="D577" s="829"/>
      <c r="E577" s="829"/>
    </row>
    <row r="578" spans="1:5" s="854" customFormat="1">
      <c r="A578" s="851"/>
      <c r="B578" s="852"/>
      <c r="C578" s="853"/>
      <c r="D578" s="829"/>
      <c r="E578" s="829"/>
    </row>
    <row r="579" spans="1:5" s="854" customFormat="1">
      <c r="A579" s="851"/>
      <c r="B579" s="852"/>
      <c r="C579" s="853"/>
      <c r="D579" s="829"/>
      <c r="E579" s="829"/>
    </row>
    <row r="580" spans="1:5" s="854" customFormat="1">
      <c r="A580" s="851"/>
      <c r="B580" s="852"/>
      <c r="C580" s="853"/>
      <c r="D580" s="829"/>
      <c r="E580" s="829"/>
    </row>
    <row r="581" spans="1:5" s="854" customFormat="1">
      <c r="A581" s="851"/>
      <c r="B581" s="852"/>
      <c r="C581" s="853"/>
      <c r="D581" s="829"/>
      <c r="E581" s="829"/>
    </row>
    <row r="582" spans="1:5" s="854" customFormat="1">
      <c r="A582" s="851"/>
      <c r="B582" s="852"/>
      <c r="C582" s="853"/>
      <c r="D582" s="829"/>
      <c r="E582" s="829"/>
    </row>
    <row r="583" spans="1:5" s="854" customFormat="1">
      <c r="A583" s="851"/>
      <c r="B583" s="852"/>
      <c r="C583" s="853"/>
      <c r="D583" s="829"/>
      <c r="E583" s="829"/>
    </row>
    <row r="584" spans="1:5" s="854" customFormat="1">
      <c r="A584" s="851"/>
      <c r="B584" s="852"/>
      <c r="C584" s="853"/>
      <c r="D584" s="829"/>
      <c r="E584" s="829"/>
    </row>
    <row r="585" spans="1:5" s="854" customFormat="1">
      <c r="A585" s="851"/>
      <c r="B585" s="852"/>
      <c r="C585" s="853"/>
      <c r="D585" s="829"/>
      <c r="E585" s="829"/>
    </row>
    <row r="586" spans="1:5" s="854" customFormat="1">
      <c r="A586" s="851"/>
      <c r="B586" s="852"/>
      <c r="C586" s="853"/>
      <c r="D586" s="829"/>
      <c r="E586" s="829"/>
    </row>
    <row r="587" spans="1:5" s="854" customFormat="1">
      <c r="A587" s="851"/>
      <c r="B587" s="852"/>
      <c r="C587" s="853"/>
      <c r="D587" s="829"/>
      <c r="E587" s="829"/>
    </row>
    <row r="588" spans="1:5" s="854" customFormat="1">
      <c r="A588" s="851"/>
      <c r="B588" s="852"/>
      <c r="C588" s="853"/>
      <c r="D588" s="829"/>
      <c r="E588" s="829"/>
    </row>
    <row r="589" spans="1:5" s="854" customFormat="1">
      <c r="A589" s="851"/>
      <c r="B589" s="852"/>
      <c r="C589" s="853"/>
      <c r="D589" s="829"/>
      <c r="E589" s="829"/>
    </row>
    <row r="590" spans="1:5" s="854" customFormat="1">
      <c r="A590" s="851"/>
      <c r="B590" s="852"/>
      <c r="C590" s="853"/>
      <c r="D590" s="829"/>
      <c r="E590" s="829"/>
    </row>
    <row r="591" spans="1:5" s="854" customFormat="1">
      <c r="A591" s="851"/>
      <c r="B591" s="852"/>
      <c r="C591" s="853"/>
      <c r="D591" s="829"/>
      <c r="E591" s="829"/>
    </row>
    <row r="592" spans="1:5" s="854" customFormat="1">
      <c r="A592" s="851"/>
      <c r="B592" s="852"/>
      <c r="C592" s="853"/>
      <c r="D592" s="829"/>
      <c r="E592" s="829"/>
    </row>
    <row r="593" spans="1:5" s="854" customFormat="1">
      <c r="A593" s="851"/>
      <c r="B593" s="852"/>
      <c r="C593" s="853"/>
      <c r="D593" s="829"/>
      <c r="E593" s="829"/>
    </row>
    <row r="594" spans="1:5" s="854" customFormat="1">
      <c r="A594" s="851"/>
      <c r="B594" s="852"/>
      <c r="C594" s="853"/>
      <c r="D594" s="829"/>
      <c r="E594" s="829"/>
    </row>
    <row r="595" spans="1:5" s="854" customFormat="1">
      <c r="A595" s="851"/>
      <c r="B595" s="852"/>
      <c r="C595" s="853"/>
      <c r="D595" s="829"/>
      <c r="E595" s="829"/>
    </row>
    <row r="596" spans="1:5" s="854" customFormat="1">
      <c r="A596" s="851"/>
      <c r="B596" s="852"/>
      <c r="C596" s="853"/>
      <c r="D596" s="829"/>
      <c r="E596" s="829"/>
    </row>
    <row r="597" spans="1:5" s="854" customFormat="1">
      <c r="A597" s="851"/>
      <c r="B597" s="852"/>
      <c r="C597" s="853"/>
      <c r="D597" s="829"/>
      <c r="E597" s="829"/>
    </row>
    <row r="598" spans="1:5" s="854" customFormat="1">
      <c r="A598" s="851"/>
      <c r="B598" s="852"/>
      <c r="C598" s="853"/>
      <c r="D598" s="829"/>
      <c r="E598" s="829"/>
    </row>
    <row r="599" spans="1:5" s="854" customFormat="1">
      <c r="A599" s="851"/>
      <c r="B599" s="852"/>
      <c r="C599" s="853"/>
      <c r="D599" s="829"/>
      <c r="E599" s="829"/>
    </row>
    <row r="600" spans="1:5" s="854" customFormat="1">
      <c r="A600" s="851"/>
      <c r="B600" s="852"/>
      <c r="C600" s="853"/>
      <c r="D600" s="829"/>
      <c r="E600" s="829"/>
    </row>
    <row r="601" spans="1:5" s="854" customFormat="1">
      <c r="A601" s="851"/>
      <c r="B601" s="852"/>
      <c r="C601" s="853"/>
      <c r="D601" s="829"/>
      <c r="E601" s="829"/>
    </row>
    <row r="602" spans="1:5" s="854" customFormat="1">
      <c r="A602" s="851"/>
      <c r="B602" s="852"/>
      <c r="C602" s="853"/>
      <c r="D602" s="829"/>
      <c r="E602" s="829"/>
    </row>
    <row r="603" spans="1:5" s="854" customFormat="1">
      <c r="A603" s="851"/>
      <c r="B603" s="852"/>
      <c r="C603" s="853"/>
      <c r="D603" s="829"/>
      <c r="E603" s="829"/>
    </row>
    <row r="604" spans="1:5" s="854" customFormat="1">
      <c r="A604" s="851"/>
      <c r="B604" s="852"/>
      <c r="C604" s="853"/>
      <c r="D604" s="829"/>
      <c r="E604" s="829"/>
    </row>
    <row r="605" spans="1:5" s="854" customFormat="1">
      <c r="A605" s="851"/>
      <c r="B605" s="852"/>
      <c r="C605" s="853"/>
      <c r="D605" s="829"/>
      <c r="E605" s="829"/>
    </row>
    <row r="606" spans="1:5" s="854" customFormat="1">
      <c r="A606" s="851"/>
      <c r="B606" s="852"/>
      <c r="C606" s="853"/>
      <c r="D606" s="829"/>
      <c r="E606" s="829"/>
    </row>
    <row r="607" spans="1:5" s="854" customFormat="1">
      <c r="A607" s="851"/>
      <c r="B607" s="852"/>
      <c r="C607" s="853"/>
      <c r="D607" s="829"/>
      <c r="E607" s="829"/>
    </row>
    <row r="608" spans="1:5" s="854" customFormat="1">
      <c r="A608" s="851"/>
      <c r="B608" s="852"/>
      <c r="C608" s="853"/>
      <c r="D608" s="829"/>
      <c r="E608" s="829"/>
    </row>
    <row r="609" spans="1:5" s="854" customFormat="1">
      <c r="A609" s="851"/>
      <c r="B609" s="852"/>
      <c r="C609" s="853"/>
      <c r="D609" s="829"/>
      <c r="E609" s="829"/>
    </row>
    <row r="610" spans="1:5" s="854" customFormat="1">
      <c r="A610" s="851"/>
      <c r="B610" s="852"/>
      <c r="C610" s="853"/>
      <c r="D610" s="829"/>
      <c r="E610" s="829"/>
    </row>
    <row r="611" spans="1:5" s="854" customFormat="1">
      <c r="A611" s="851"/>
      <c r="B611" s="852"/>
      <c r="C611" s="853"/>
      <c r="D611" s="829"/>
      <c r="E611" s="829"/>
    </row>
    <row r="612" spans="1:5" s="854" customFormat="1">
      <c r="A612" s="851"/>
      <c r="B612" s="852"/>
      <c r="C612" s="853"/>
      <c r="D612" s="829"/>
      <c r="E612" s="829"/>
    </row>
    <row r="613" spans="1:5" s="854" customFormat="1">
      <c r="A613" s="851"/>
      <c r="B613" s="852"/>
      <c r="C613" s="853"/>
      <c r="D613" s="829"/>
      <c r="E613" s="829"/>
    </row>
    <row r="614" spans="1:5" s="854" customFormat="1">
      <c r="A614" s="851"/>
      <c r="B614" s="852"/>
      <c r="C614" s="853"/>
      <c r="D614" s="829"/>
      <c r="E614" s="829"/>
    </row>
    <row r="615" spans="1:5" s="854" customFormat="1">
      <c r="A615" s="851"/>
      <c r="B615" s="852"/>
      <c r="C615" s="853"/>
      <c r="D615" s="829"/>
      <c r="E615" s="829"/>
    </row>
    <row r="616" spans="1:5" s="854" customFormat="1">
      <c r="A616" s="851"/>
      <c r="B616" s="852"/>
      <c r="C616" s="853"/>
      <c r="D616" s="829"/>
      <c r="E616" s="829"/>
    </row>
    <row r="617" spans="1:5" s="854" customFormat="1">
      <c r="A617" s="851"/>
      <c r="B617" s="852"/>
      <c r="C617" s="853"/>
      <c r="D617" s="829"/>
      <c r="E617" s="829"/>
    </row>
    <row r="618" spans="1:5" s="854" customFormat="1">
      <c r="A618" s="851"/>
      <c r="B618" s="852"/>
      <c r="C618" s="853"/>
      <c r="D618" s="829"/>
      <c r="E618" s="829"/>
    </row>
    <row r="619" spans="1:5" s="854" customFormat="1">
      <c r="A619" s="851"/>
      <c r="B619" s="852"/>
      <c r="C619" s="853"/>
      <c r="D619" s="829"/>
      <c r="E619" s="829"/>
    </row>
    <row r="620" spans="1:5" s="854" customFormat="1">
      <c r="A620" s="851"/>
      <c r="B620" s="852"/>
      <c r="C620" s="853"/>
      <c r="D620" s="829"/>
      <c r="E620" s="829"/>
    </row>
    <row r="621" spans="1:5" s="854" customFormat="1">
      <c r="A621" s="851"/>
      <c r="B621" s="852"/>
      <c r="C621" s="853"/>
      <c r="D621" s="829"/>
      <c r="E621" s="829"/>
    </row>
    <row r="622" spans="1:5" s="854" customFormat="1">
      <c r="A622" s="851"/>
      <c r="B622" s="852"/>
      <c r="C622" s="853"/>
      <c r="D622" s="829"/>
      <c r="E622" s="829"/>
    </row>
    <row r="623" spans="1:5" s="854" customFormat="1">
      <c r="A623" s="851"/>
      <c r="B623" s="852"/>
      <c r="C623" s="853"/>
      <c r="D623" s="829"/>
      <c r="E623" s="829"/>
    </row>
    <row r="624" spans="1:5" s="854" customFormat="1">
      <c r="A624" s="851"/>
      <c r="B624" s="852"/>
      <c r="C624" s="853"/>
      <c r="D624" s="829"/>
      <c r="E624" s="829"/>
    </row>
    <row r="625" spans="1:5" s="854" customFormat="1">
      <c r="A625" s="851"/>
      <c r="B625" s="852"/>
      <c r="C625" s="853"/>
      <c r="D625" s="829"/>
      <c r="E625" s="829"/>
    </row>
    <row r="626" spans="1:5" s="854" customFormat="1">
      <c r="A626" s="851"/>
      <c r="B626" s="852"/>
      <c r="C626" s="853"/>
      <c r="D626" s="829"/>
      <c r="E626" s="829"/>
    </row>
    <row r="627" spans="1:5" s="854" customFormat="1">
      <c r="A627" s="851"/>
      <c r="B627" s="852"/>
      <c r="C627" s="853"/>
      <c r="D627" s="829"/>
      <c r="E627" s="829"/>
    </row>
    <row r="628" spans="1:5" s="854" customFormat="1">
      <c r="A628" s="851"/>
      <c r="B628" s="852"/>
      <c r="C628" s="853"/>
      <c r="D628" s="829"/>
      <c r="E628" s="829"/>
    </row>
    <row r="629" spans="1:5" s="854" customFormat="1">
      <c r="A629" s="851"/>
      <c r="B629" s="852"/>
      <c r="C629" s="853"/>
      <c r="D629" s="829"/>
      <c r="E629" s="829"/>
    </row>
    <row r="630" spans="1:5" s="854" customFormat="1">
      <c r="A630" s="851"/>
      <c r="B630" s="852"/>
      <c r="C630" s="853"/>
      <c r="D630" s="829"/>
      <c r="E630" s="829"/>
    </row>
    <row r="631" spans="1:5" s="854" customFormat="1">
      <c r="A631" s="851"/>
      <c r="B631" s="852"/>
      <c r="C631" s="853"/>
      <c r="D631" s="829"/>
      <c r="E631" s="829"/>
    </row>
    <row r="632" spans="1:5" s="854" customFormat="1">
      <c r="A632" s="851"/>
      <c r="B632" s="852"/>
      <c r="C632" s="853"/>
      <c r="D632" s="829"/>
      <c r="E632" s="829"/>
    </row>
    <row r="633" spans="1:5" s="854" customFormat="1">
      <c r="A633" s="851"/>
      <c r="B633" s="852"/>
      <c r="C633" s="853"/>
      <c r="D633" s="829"/>
      <c r="E633" s="829"/>
    </row>
    <row r="634" spans="1:5" s="854" customFormat="1">
      <c r="A634" s="851"/>
      <c r="B634" s="852"/>
      <c r="C634" s="853"/>
      <c r="D634" s="829"/>
      <c r="E634" s="829"/>
    </row>
    <row r="635" spans="1:5" s="854" customFormat="1">
      <c r="A635" s="851"/>
      <c r="B635" s="852"/>
      <c r="C635" s="853"/>
      <c r="D635" s="829"/>
      <c r="E635" s="829"/>
    </row>
    <row r="636" spans="1:5" s="854" customFormat="1">
      <c r="A636" s="851"/>
      <c r="B636" s="852"/>
      <c r="C636" s="853"/>
      <c r="D636" s="829"/>
      <c r="E636" s="829"/>
    </row>
    <row r="637" spans="1:5" s="854" customFormat="1">
      <c r="A637" s="851"/>
      <c r="B637" s="852"/>
      <c r="C637" s="853"/>
      <c r="D637" s="829"/>
      <c r="E637" s="829"/>
    </row>
    <row r="638" spans="1:5" s="854" customFormat="1">
      <c r="A638" s="851"/>
      <c r="B638" s="852"/>
      <c r="C638" s="853"/>
      <c r="D638" s="829"/>
      <c r="E638" s="829"/>
    </row>
    <row r="639" spans="1:5" s="854" customFormat="1">
      <c r="A639" s="851"/>
      <c r="B639" s="852"/>
      <c r="C639" s="853"/>
      <c r="D639" s="829"/>
      <c r="E639" s="829"/>
    </row>
    <row r="640" spans="1:5" s="854" customFormat="1">
      <c r="A640" s="851"/>
      <c r="B640" s="852"/>
      <c r="C640" s="853"/>
      <c r="D640" s="829"/>
      <c r="E640" s="829"/>
    </row>
    <row r="641" spans="1:5" s="854" customFormat="1">
      <c r="A641" s="851"/>
      <c r="B641" s="852"/>
      <c r="C641" s="853"/>
      <c r="D641" s="829"/>
      <c r="E641" s="829"/>
    </row>
    <row r="642" spans="1:5" s="854" customFormat="1">
      <c r="A642" s="851"/>
      <c r="B642" s="852"/>
      <c r="C642" s="853"/>
      <c r="D642" s="829"/>
      <c r="E642" s="829"/>
    </row>
    <row r="643" spans="1:5" s="854" customFormat="1">
      <c r="A643" s="851"/>
      <c r="B643" s="852"/>
      <c r="C643" s="853"/>
      <c r="D643" s="829"/>
      <c r="E643" s="829"/>
    </row>
    <row r="644" spans="1:5" s="854" customFormat="1">
      <c r="A644" s="851"/>
      <c r="B644" s="852"/>
      <c r="C644" s="853"/>
      <c r="D644" s="829"/>
      <c r="E644" s="829"/>
    </row>
    <row r="645" spans="1:5" s="854" customFormat="1">
      <c r="A645" s="851"/>
      <c r="B645" s="852"/>
      <c r="C645" s="853"/>
      <c r="D645" s="829"/>
      <c r="E645" s="829"/>
    </row>
    <row r="646" spans="1:5" s="854" customFormat="1">
      <c r="A646" s="851"/>
      <c r="B646" s="852"/>
      <c r="C646" s="853"/>
      <c r="D646" s="829"/>
      <c r="E646" s="829"/>
    </row>
    <row r="647" spans="1:5" s="854" customFormat="1">
      <c r="A647" s="851"/>
      <c r="B647" s="852"/>
      <c r="C647" s="853"/>
      <c r="D647" s="829"/>
      <c r="E647" s="829"/>
    </row>
    <row r="648" spans="1:5" s="854" customFormat="1">
      <c r="A648" s="851"/>
      <c r="B648" s="852"/>
      <c r="C648" s="853"/>
      <c r="D648" s="829"/>
      <c r="E648" s="829"/>
    </row>
    <row r="649" spans="1:5" s="854" customFormat="1">
      <c r="A649" s="851"/>
      <c r="B649" s="852"/>
      <c r="C649" s="853"/>
      <c r="D649" s="829"/>
      <c r="E649" s="829"/>
    </row>
    <row r="650" spans="1:5" s="854" customFormat="1">
      <c r="A650" s="851"/>
      <c r="B650" s="852"/>
      <c r="C650" s="853"/>
      <c r="D650" s="829"/>
      <c r="E650" s="829"/>
    </row>
    <row r="651" spans="1:5" s="854" customFormat="1">
      <c r="A651" s="851"/>
      <c r="B651" s="852"/>
      <c r="C651" s="853"/>
      <c r="D651" s="829"/>
      <c r="E651" s="829"/>
    </row>
    <row r="652" spans="1:5" s="854" customFormat="1">
      <c r="A652" s="851"/>
      <c r="B652" s="852"/>
      <c r="C652" s="853"/>
      <c r="D652" s="829"/>
      <c r="E652" s="829"/>
    </row>
    <row r="653" spans="1:5" s="854" customFormat="1">
      <c r="A653" s="851"/>
      <c r="B653" s="852"/>
      <c r="C653" s="853"/>
      <c r="D653" s="829"/>
      <c r="E653" s="829"/>
    </row>
    <row r="654" spans="1:5" s="854" customFormat="1">
      <c r="A654" s="851"/>
      <c r="B654" s="852"/>
      <c r="C654" s="853"/>
      <c r="D654" s="829"/>
      <c r="E654" s="829"/>
    </row>
    <row r="655" spans="1:5" s="854" customFormat="1">
      <c r="A655" s="851"/>
      <c r="B655" s="852"/>
      <c r="C655" s="853"/>
      <c r="D655" s="829"/>
      <c r="E655" s="829"/>
    </row>
    <row r="656" spans="1:5" s="854" customFormat="1">
      <c r="A656" s="851"/>
      <c r="B656" s="852"/>
      <c r="C656" s="853"/>
      <c r="D656" s="829"/>
      <c r="E656" s="829"/>
    </row>
    <row r="657" spans="1:5" s="854" customFormat="1">
      <c r="A657" s="851"/>
      <c r="B657" s="852"/>
      <c r="C657" s="853"/>
      <c r="D657" s="829"/>
      <c r="E657" s="829"/>
    </row>
    <row r="658" spans="1:5" s="854" customFormat="1">
      <c r="A658" s="851"/>
      <c r="B658" s="852"/>
      <c r="C658" s="853"/>
      <c r="D658" s="829"/>
      <c r="E658" s="829"/>
    </row>
    <row r="659" spans="1:5" s="854" customFormat="1">
      <c r="A659" s="851"/>
      <c r="B659" s="852"/>
      <c r="C659" s="853"/>
      <c r="D659" s="829"/>
      <c r="E659" s="829"/>
    </row>
    <row r="660" spans="1:5" s="854" customFormat="1">
      <c r="A660" s="851"/>
      <c r="B660" s="852"/>
      <c r="C660" s="853"/>
      <c r="D660" s="829"/>
      <c r="E660" s="829"/>
    </row>
    <row r="661" spans="1:5" s="854" customFormat="1">
      <c r="A661" s="851"/>
      <c r="B661" s="852"/>
      <c r="C661" s="853"/>
      <c r="D661" s="829"/>
      <c r="E661" s="829"/>
    </row>
    <row r="662" spans="1:5" s="854" customFormat="1">
      <c r="A662" s="851"/>
      <c r="B662" s="852"/>
      <c r="C662" s="853"/>
      <c r="D662" s="829"/>
      <c r="E662" s="829"/>
    </row>
    <row r="663" spans="1:5" s="854" customFormat="1">
      <c r="A663" s="851"/>
      <c r="B663" s="852"/>
      <c r="C663" s="853"/>
      <c r="D663" s="829"/>
      <c r="E663" s="829"/>
    </row>
    <row r="664" spans="1:5" s="854" customFormat="1">
      <c r="A664" s="851"/>
      <c r="B664" s="852"/>
      <c r="C664" s="853"/>
      <c r="D664" s="829"/>
      <c r="E664" s="829"/>
    </row>
    <row r="665" spans="1:5" s="854" customFormat="1">
      <c r="A665" s="851"/>
      <c r="B665" s="852"/>
      <c r="C665" s="853"/>
      <c r="D665" s="829"/>
      <c r="E665" s="829"/>
    </row>
    <row r="666" spans="1:5" s="854" customFormat="1">
      <c r="A666" s="851"/>
      <c r="B666" s="852"/>
      <c r="C666" s="853"/>
      <c r="D666" s="829"/>
      <c r="E666" s="829"/>
    </row>
    <row r="667" spans="1:5" s="854" customFormat="1">
      <c r="A667" s="851"/>
      <c r="B667" s="852"/>
      <c r="C667" s="853"/>
      <c r="D667" s="829"/>
      <c r="E667" s="829"/>
    </row>
    <row r="668" spans="1:5" s="854" customFormat="1">
      <c r="A668" s="851"/>
      <c r="B668" s="852"/>
      <c r="C668" s="853"/>
      <c r="D668" s="829"/>
      <c r="E668" s="829"/>
    </row>
    <row r="669" spans="1:5" s="854" customFormat="1">
      <c r="A669" s="851"/>
      <c r="B669" s="852"/>
      <c r="C669" s="853"/>
      <c r="D669" s="829"/>
      <c r="E669" s="829"/>
    </row>
    <row r="670" spans="1:5" s="854" customFormat="1">
      <c r="A670" s="851"/>
      <c r="B670" s="852"/>
      <c r="C670" s="853"/>
      <c r="D670" s="829"/>
      <c r="E670" s="829"/>
    </row>
    <row r="671" spans="1:5" s="854" customFormat="1">
      <c r="A671" s="851"/>
      <c r="B671" s="852"/>
      <c r="C671" s="853"/>
      <c r="D671" s="829"/>
      <c r="E671" s="829"/>
    </row>
    <row r="672" spans="1:5" s="854" customFormat="1">
      <c r="A672" s="851"/>
      <c r="B672" s="852"/>
      <c r="C672" s="853"/>
      <c r="D672" s="829"/>
      <c r="E672" s="829"/>
    </row>
    <row r="673" spans="1:5" s="854" customFormat="1">
      <c r="A673" s="851"/>
      <c r="B673" s="852"/>
      <c r="C673" s="853"/>
      <c r="D673" s="829"/>
      <c r="E673" s="829"/>
    </row>
    <row r="674" spans="1:5" s="854" customFormat="1">
      <c r="A674" s="851"/>
      <c r="B674" s="852"/>
      <c r="C674" s="853"/>
      <c r="D674" s="829"/>
      <c r="E674" s="829"/>
    </row>
    <row r="675" spans="1:5" s="854" customFormat="1">
      <c r="A675" s="851"/>
      <c r="B675" s="852"/>
      <c r="C675" s="853"/>
      <c r="D675" s="829"/>
      <c r="E675" s="829"/>
    </row>
    <row r="676" spans="1:5" s="854" customFormat="1">
      <c r="A676" s="851"/>
      <c r="B676" s="852"/>
      <c r="C676" s="853"/>
      <c r="D676" s="829"/>
      <c r="E676" s="829"/>
    </row>
    <row r="677" spans="1:5" s="854" customFormat="1">
      <c r="A677" s="851"/>
      <c r="B677" s="852"/>
      <c r="C677" s="853"/>
      <c r="D677" s="829"/>
      <c r="E677" s="829"/>
    </row>
    <row r="678" spans="1:5" s="854" customFormat="1">
      <c r="A678" s="851"/>
      <c r="B678" s="852"/>
      <c r="C678" s="853"/>
      <c r="D678" s="829"/>
      <c r="E678" s="829"/>
    </row>
    <row r="679" spans="1:5" s="854" customFormat="1">
      <c r="A679" s="851"/>
      <c r="B679" s="852"/>
      <c r="C679" s="853"/>
      <c r="D679" s="829"/>
      <c r="E679" s="829"/>
    </row>
    <row r="680" spans="1:5" s="854" customFormat="1">
      <c r="A680" s="851"/>
      <c r="B680" s="852"/>
      <c r="C680" s="853"/>
      <c r="D680" s="829"/>
      <c r="E680" s="829"/>
    </row>
    <row r="681" spans="1:5" s="854" customFormat="1">
      <c r="A681" s="851"/>
      <c r="B681" s="852"/>
      <c r="C681" s="853"/>
      <c r="D681" s="829"/>
      <c r="E681" s="829"/>
    </row>
    <row r="682" spans="1:5" s="854" customFormat="1">
      <c r="A682" s="851"/>
      <c r="B682" s="852"/>
      <c r="C682" s="853"/>
      <c r="D682" s="829"/>
      <c r="E682" s="829"/>
    </row>
    <row r="683" spans="1:5" s="854" customFormat="1">
      <c r="A683" s="851"/>
      <c r="B683" s="852"/>
      <c r="C683" s="853"/>
      <c r="D683" s="829"/>
      <c r="E683" s="829"/>
    </row>
    <row r="684" spans="1:5" s="854" customFormat="1">
      <c r="A684" s="851"/>
      <c r="B684" s="852"/>
      <c r="C684" s="853"/>
      <c r="D684" s="829"/>
      <c r="E684" s="829"/>
    </row>
    <row r="685" spans="1:5" s="854" customFormat="1">
      <c r="A685" s="851"/>
      <c r="B685" s="852"/>
      <c r="C685" s="853"/>
      <c r="D685" s="829"/>
      <c r="E685" s="829"/>
    </row>
    <row r="686" spans="1:5" s="854" customFormat="1">
      <c r="A686" s="851"/>
      <c r="B686" s="852"/>
      <c r="C686" s="853"/>
      <c r="D686" s="829"/>
      <c r="E686" s="829"/>
    </row>
    <row r="687" spans="1:5" s="854" customFormat="1">
      <c r="A687" s="851"/>
      <c r="B687" s="852"/>
      <c r="C687" s="853"/>
      <c r="D687" s="829"/>
      <c r="E687" s="829"/>
    </row>
    <row r="688" spans="1:5" s="854" customFormat="1">
      <c r="A688" s="851"/>
      <c r="B688" s="852"/>
      <c r="C688" s="853"/>
      <c r="D688" s="829"/>
      <c r="E688" s="829"/>
    </row>
    <row r="689" spans="1:5" s="854" customFormat="1">
      <c r="A689" s="851"/>
      <c r="B689" s="852"/>
      <c r="C689" s="853"/>
      <c r="D689" s="829"/>
      <c r="E689" s="829"/>
    </row>
    <row r="690" spans="1:5" s="854" customFormat="1">
      <c r="A690" s="851"/>
      <c r="B690" s="852"/>
      <c r="C690" s="853"/>
      <c r="D690" s="829"/>
      <c r="E690" s="829"/>
    </row>
    <row r="691" spans="1:5" s="854" customFormat="1">
      <c r="A691" s="851"/>
      <c r="B691" s="852"/>
      <c r="C691" s="853"/>
      <c r="D691" s="829"/>
      <c r="E691" s="829"/>
    </row>
    <row r="692" spans="1:5" s="854" customFormat="1">
      <c r="A692" s="851"/>
      <c r="B692" s="852"/>
      <c r="C692" s="853"/>
      <c r="D692" s="829"/>
      <c r="E692" s="829"/>
    </row>
    <row r="693" spans="1:5" s="854" customFormat="1">
      <c r="A693" s="851"/>
      <c r="B693" s="852"/>
      <c r="C693" s="853"/>
      <c r="D693" s="829"/>
      <c r="E693" s="829"/>
    </row>
    <row r="694" spans="1:5" s="854" customFormat="1">
      <c r="A694" s="851"/>
      <c r="B694" s="852"/>
      <c r="C694" s="853"/>
      <c r="D694" s="829"/>
      <c r="E694" s="829"/>
    </row>
    <row r="695" spans="1:5" s="854" customFormat="1">
      <c r="A695" s="851"/>
      <c r="B695" s="852"/>
      <c r="C695" s="853"/>
      <c r="D695" s="829"/>
      <c r="E695" s="829"/>
    </row>
    <row r="696" spans="1:5" s="854" customFormat="1">
      <c r="A696" s="851"/>
      <c r="B696" s="852"/>
      <c r="C696" s="853"/>
      <c r="D696" s="829"/>
      <c r="E696" s="829"/>
    </row>
    <row r="697" spans="1:5" s="854" customFormat="1">
      <c r="A697" s="851"/>
      <c r="B697" s="852"/>
      <c r="C697" s="853"/>
      <c r="D697" s="829"/>
      <c r="E697" s="829"/>
    </row>
    <row r="698" spans="1:5" s="854" customFormat="1">
      <c r="A698" s="851"/>
      <c r="B698" s="852"/>
      <c r="C698" s="853"/>
      <c r="D698" s="829"/>
      <c r="E698" s="829"/>
    </row>
    <row r="699" spans="1:5" s="854" customFormat="1">
      <c r="A699" s="851"/>
      <c r="B699" s="852"/>
      <c r="C699" s="853"/>
      <c r="D699" s="829"/>
      <c r="E699" s="829"/>
    </row>
    <row r="700" spans="1:5" s="854" customFormat="1">
      <c r="A700" s="851"/>
      <c r="B700" s="852"/>
      <c r="C700" s="853"/>
      <c r="D700" s="829"/>
      <c r="E700" s="829"/>
    </row>
    <row r="701" spans="1:5" s="854" customFormat="1">
      <c r="A701" s="851"/>
      <c r="B701" s="852"/>
      <c r="C701" s="853"/>
      <c r="D701" s="829"/>
      <c r="E701" s="829"/>
    </row>
    <row r="702" spans="1:5" s="854" customFormat="1">
      <c r="A702" s="851"/>
      <c r="B702" s="852"/>
      <c r="C702" s="853"/>
      <c r="D702" s="829"/>
      <c r="E702" s="829"/>
    </row>
    <row r="703" spans="1:5" s="854" customFormat="1">
      <c r="A703" s="851"/>
      <c r="B703" s="852"/>
      <c r="C703" s="853"/>
      <c r="D703" s="829"/>
      <c r="E703" s="829"/>
    </row>
    <row r="704" spans="1:5" s="854" customFormat="1">
      <c r="A704" s="851"/>
      <c r="B704" s="852"/>
      <c r="C704" s="853"/>
      <c r="D704" s="829"/>
      <c r="E704" s="829"/>
    </row>
    <row r="705" spans="1:5" s="854" customFormat="1">
      <c r="A705" s="851"/>
      <c r="B705" s="852"/>
      <c r="C705" s="853"/>
      <c r="D705" s="829"/>
      <c r="E705" s="829"/>
    </row>
    <row r="706" spans="1:5" s="854" customFormat="1">
      <c r="A706" s="851"/>
      <c r="B706" s="852"/>
      <c r="C706" s="853"/>
      <c r="D706" s="829"/>
      <c r="E706" s="829"/>
    </row>
    <row r="707" spans="1:5" s="854" customFormat="1">
      <c r="A707" s="851"/>
      <c r="B707" s="852"/>
      <c r="C707" s="853"/>
      <c r="D707" s="829"/>
      <c r="E707" s="829"/>
    </row>
    <row r="708" spans="1:5" s="854" customFormat="1">
      <c r="A708" s="851"/>
      <c r="B708" s="852"/>
      <c r="C708" s="853"/>
      <c r="D708" s="829"/>
      <c r="E708" s="829"/>
    </row>
    <row r="709" spans="1:5" s="854" customFormat="1">
      <c r="A709" s="851"/>
      <c r="B709" s="852"/>
      <c r="C709" s="853"/>
      <c r="D709" s="829"/>
      <c r="E709" s="829"/>
    </row>
    <row r="710" spans="1:5" s="854" customFormat="1">
      <c r="A710" s="851"/>
      <c r="B710" s="852"/>
      <c r="C710" s="853"/>
      <c r="D710" s="829"/>
      <c r="E710" s="829"/>
    </row>
    <row r="711" spans="1:5" s="854" customFormat="1">
      <c r="A711" s="851"/>
      <c r="B711" s="852"/>
      <c r="C711" s="853"/>
      <c r="D711" s="829"/>
      <c r="E711" s="829"/>
    </row>
    <row r="712" spans="1:5" s="854" customFormat="1">
      <c r="A712" s="851"/>
      <c r="B712" s="852"/>
      <c r="C712" s="853"/>
      <c r="D712" s="829"/>
      <c r="E712" s="829"/>
    </row>
    <row r="713" spans="1:5" s="854" customFormat="1">
      <c r="A713" s="851"/>
      <c r="B713" s="852"/>
      <c r="C713" s="853"/>
      <c r="D713" s="829"/>
      <c r="E713" s="829"/>
    </row>
    <row r="714" spans="1:5" s="854" customFormat="1">
      <c r="A714" s="851"/>
      <c r="B714" s="852"/>
      <c r="C714" s="853"/>
      <c r="D714" s="829"/>
      <c r="E714" s="829"/>
    </row>
    <row r="715" spans="1:5" s="854" customFormat="1">
      <c r="A715" s="851"/>
      <c r="B715" s="852"/>
      <c r="C715" s="853"/>
      <c r="D715" s="829"/>
      <c r="E715" s="829"/>
    </row>
    <row r="716" spans="1:5" s="854" customFormat="1">
      <c r="A716" s="851"/>
      <c r="B716" s="852"/>
      <c r="C716" s="853"/>
      <c r="D716" s="829"/>
      <c r="E716" s="829"/>
    </row>
    <row r="717" spans="1:5" s="854" customFormat="1">
      <c r="A717" s="851"/>
      <c r="B717" s="852"/>
      <c r="C717" s="853"/>
      <c r="D717" s="829"/>
      <c r="E717" s="829"/>
    </row>
    <row r="718" spans="1:5" s="854" customFormat="1">
      <c r="A718" s="851"/>
      <c r="B718" s="852"/>
      <c r="C718" s="853"/>
      <c r="D718" s="829"/>
      <c r="E718" s="829"/>
    </row>
    <row r="719" spans="1:5" s="854" customFormat="1">
      <c r="A719" s="851"/>
      <c r="B719" s="852"/>
      <c r="C719" s="853"/>
      <c r="D719" s="829"/>
      <c r="E719" s="829"/>
    </row>
    <row r="720" spans="1:5" s="854" customFormat="1">
      <c r="A720" s="851"/>
      <c r="B720" s="852"/>
      <c r="C720" s="853"/>
      <c r="D720" s="829"/>
      <c r="E720" s="829"/>
    </row>
    <row r="721" spans="1:5" s="854" customFormat="1">
      <c r="A721" s="851"/>
      <c r="B721" s="852"/>
      <c r="C721" s="853"/>
      <c r="D721" s="829"/>
      <c r="E721" s="829"/>
    </row>
    <row r="722" spans="1:5" s="854" customFormat="1">
      <c r="A722" s="851"/>
      <c r="B722" s="852"/>
      <c r="C722" s="853"/>
      <c r="D722" s="829"/>
      <c r="E722" s="829"/>
    </row>
    <row r="723" spans="1:5" s="854" customFormat="1">
      <c r="A723" s="851"/>
      <c r="B723" s="852"/>
      <c r="C723" s="853"/>
      <c r="D723" s="829"/>
      <c r="E723" s="829"/>
    </row>
    <row r="724" spans="1:5" s="854" customFormat="1">
      <c r="A724" s="851"/>
      <c r="B724" s="852"/>
      <c r="C724" s="853"/>
      <c r="D724" s="829"/>
      <c r="E724" s="829"/>
    </row>
    <row r="725" spans="1:5" s="854" customFormat="1">
      <c r="A725" s="851"/>
      <c r="B725" s="852"/>
      <c r="C725" s="853"/>
      <c r="D725" s="829"/>
      <c r="E725" s="829"/>
    </row>
    <row r="726" spans="1:5" s="854" customFormat="1">
      <c r="A726" s="851"/>
      <c r="B726" s="852"/>
      <c r="C726" s="853"/>
      <c r="D726" s="829"/>
      <c r="E726" s="829"/>
    </row>
    <row r="727" spans="1:5" s="854" customFormat="1">
      <c r="A727" s="851"/>
      <c r="B727" s="852"/>
      <c r="C727" s="853"/>
      <c r="D727" s="829"/>
      <c r="E727" s="829"/>
    </row>
    <row r="728" spans="1:5" s="854" customFormat="1">
      <c r="A728" s="851"/>
      <c r="B728" s="852"/>
      <c r="C728" s="853"/>
      <c r="D728" s="829"/>
      <c r="E728" s="829"/>
    </row>
    <row r="729" spans="1:5" s="854" customFormat="1">
      <c r="A729" s="851"/>
      <c r="B729" s="852"/>
      <c r="C729" s="853"/>
      <c r="D729" s="829"/>
      <c r="E729" s="829"/>
    </row>
    <row r="730" spans="1:5" s="854" customFormat="1">
      <c r="A730" s="851"/>
      <c r="B730" s="852"/>
      <c r="C730" s="853"/>
      <c r="D730" s="829"/>
      <c r="E730" s="829"/>
    </row>
    <row r="731" spans="1:5" s="854" customFormat="1">
      <c r="A731" s="851"/>
      <c r="B731" s="852"/>
      <c r="C731" s="853"/>
      <c r="D731" s="829"/>
      <c r="E731" s="829"/>
    </row>
    <row r="732" spans="1:5" s="854" customFormat="1">
      <c r="A732" s="851"/>
      <c r="B732" s="852"/>
      <c r="C732" s="853"/>
      <c r="D732" s="829"/>
      <c r="E732" s="829"/>
    </row>
    <row r="733" spans="1:5" s="854" customFormat="1">
      <c r="A733" s="851"/>
      <c r="B733" s="852"/>
      <c r="C733" s="853"/>
      <c r="D733" s="829"/>
      <c r="E733" s="829"/>
    </row>
    <row r="734" spans="1:5" s="854" customFormat="1">
      <c r="A734" s="851"/>
      <c r="B734" s="852"/>
      <c r="C734" s="853"/>
      <c r="D734" s="829"/>
      <c r="E734" s="829"/>
    </row>
    <row r="735" spans="1:5" s="854" customFormat="1">
      <c r="A735" s="851"/>
      <c r="B735" s="852"/>
      <c r="C735" s="853"/>
      <c r="D735" s="829"/>
      <c r="E735" s="829"/>
    </row>
    <row r="736" spans="1:5" s="854" customFormat="1">
      <c r="A736" s="851"/>
      <c r="B736" s="852"/>
      <c r="C736" s="853"/>
      <c r="D736" s="829"/>
      <c r="E736" s="829"/>
    </row>
    <row r="737" spans="1:5" s="854" customFormat="1">
      <c r="A737" s="851"/>
      <c r="B737" s="852"/>
      <c r="C737" s="853"/>
      <c r="D737" s="829"/>
      <c r="E737" s="829"/>
    </row>
    <row r="738" spans="1:5" s="854" customFormat="1">
      <c r="A738" s="851"/>
      <c r="B738" s="852"/>
      <c r="C738" s="853"/>
      <c r="D738" s="829"/>
      <c r="E738" s="829"/>
    </row>
    <row r="739" spans="1:5" s="854" customFormat="1">
      <c r="A739" s="851"/>
      <c r="B739" s="852"/>
      <c r="C739" s="853"/>
      <c r="D739" s="829"/>
      <c r="E739" s="829"/>
    </row>
    <row r="740" spans="1:5" s="854" customFormat="1">
      <c r="A740" s="851"/>
      <c r="B740" s="852"/>
      <c r="C740" s="853"/>
      <c r="D740" s="829"/>
      <c r="E740" s="829"/>
    </row>
    <row r="741" spans="1:5" s="854" customFormat="1">
      <c r="A741" s="851"/>
      <c r="B741" s="852"/>
      <c r="C741" s="853"/>
      <c r="D741" s="829"/>
      <c r="E741" s="829"/>
    </row>
    <row r="742" spans="1:5" s="854" customFormat="1">
      <c r="A742" s="851"/>
      <c r="B742" s="852"/>
      <c r="C742" s="853"/>
      <c r="D742" s="829"/>
      <c r="E742" s="829"/>
    </row>
    <row r="743" spans="1:5" s="854" customFormat="1">
      <c r="A743" s="851"/>
      <c r="B743" s="852"/>
      <c r="C743" s="853"/>
      <c r="D743" s="829"/>
      <c r="E743" s="829"/>
    </row>
    <row r="744" spans="1:5" s="854" customFormat="1">
      <c r="A744" s="851"/>
      <c r="B744" s="852"/>
      <c r="C744" s="853"/>
      <c r="D744" s="829"/>
      <c r="E744" s="829"/>
    </row>
    <row r="745" spans="1:5" s="854" customFormat="1">
      <c r="A745" s="851"/>
      <c r="B745" s="852"/>
      <c r="C745" s="853"/>
      <c r="D745" s="829"/>
      <c r="E745" s="829"/>
    </row>
    <row r="746" spans="1:5" s="854" customFormat="1">
      <c r="A746" s="851"/>
      <c r="B746" s="852"/>
      <c r="C746" s="853"/>
      <c r="D746" s="829"/>
      <c r="E746" s="829"/>
    </row>
    <row r="747" spans="1:5" s="854" customFormat="1">
      <c r="A747" s="851"/>
      <c r="B747" s="852"/>
      <c r="C747" s="853"/>
      <c r="D747" s="829"/>
      <c r="E747" s="829"/>
    </row>
    <row r="748" spans="1:5" s="854" customFormat="1">
      <c r="A748" s="851"/>
      <c r="B748" s="852"/>
      <c r="C748" s="853"/>
      <c r="D748" s="829"/>
      <c r="E748" s="829"/>
    </row>
    <row r="749" spans="1:5" s="854" customFormat="1">
      <c r="A749" s="851"/>
      <c r="B749" s="852"/>
      <c r="C749" s="853"/>
      <c r="D749" s="829"/>
      <c r="E749" s="829"/>
    </row>
    <row r="750" spans="1:5" s="854" customFormat="1">
      <c r="A750" s="851"/>
      <c r="B750" s="852"/>
      <c r="C750" s="853"/>
      <c r="D750" s="829"/>
      <c r="E750" s="829"/>
    </row>
    <row r="751" spans="1:5" s="854" customFormat="1">
      <c r="A751" s="851"/>
      <c r="B751" s="852"/>
      <c r="C751" s="853"/>
      <c r="D751" s="829"/>
      <c r="E751" s="829"/>
    </row>
    <row r="752" spans="1:5" s="854" customFormat="1">
      <c r="A752" s="851"/>
      <c r="B752" s="852"/>
      <c r="C752" s="853"/>
      <c r="D752" s="829"/>
      <c r="E752" s="829"/>
    </row>
    <row r="753" spans="1:5" s="854" customFormat="1">
      <c r="A753" s="851"/>
      <c r="B753" s="852"/>
      <c r="C753" s="853"/>
      <c r="D753" s="829"/>
      <c r="E753" s="829"/>
    </row>
    <row r="754" spans="1:5" s="854" customFormat="1">
      <c r="A754" s="851"/>
      <c r="B754" s="852"/>
      <c r="C754" s="853"/>
      <c r="D754" s="829"/>
      <c r="E754" s="829"/>
    </row>
    <row r="755" spans="1:5" s="854" customFormat="1">
      <c r="A755" s="851"/>
      <c r="B755" s="852"/>
      <c r="C755" s="853"/>
      <c r="D755" s="829"/>
      <c r="E755" s="829"/>
    </row>
    <row r="756" spans="1:5" s="854" customFormat="1">
      <c r="A756" s="851"/>
      <c r="B756" s="852"/>
      <c r="C756" s="853"/>
      <c r="D756" s="829"/>
      <c r="E756" s="829"/>
    </row>
    <row r="757" spans="1:5" s="854" customFormat="1">
      <c r="A757" s="851"/>
      <c r="B757" s="852"/>
      <c r="C757" s="853"/>
      <c r="D757" s="829"/>
      <c r="E757" s="829"/>
    </row>
    <row r="758" spans="1:5" s="854" customFormat="1">
      <c r="A758" s="851"/>
      <c r="B758" s="852"/>
      <c r="C758" s="853"/>
      <c r="D758" s="829"/>
      <c r="E758" s="829"/>
    </row>
    <row r="759" spans="1:5" s="854" customFormat="1">
      <c r="A759" s="851"/>
      <c r="B759" s="852"/>
      <c r="C759" s="853"/>
      <c r="D759" s="829"/>
      <c r="E759" s="829"/>
    </row>
    <row r="760" spans="1:5" s="854" customFormat="1">
      <c r="A760" s="851"/>
      <c r="B760" s="852"/>
      <c r="C760" s="853"/>
      <c r="D760" s="829"/>
      <c r="E760" s="829"/>
    </row>
    <row r="761" spans="1:5" s="854" customFormat="1">
      <c r="A761" s="851"/>
      <c r="B761" s="852"/>
      <c r="C761" s="853"/>
      <c r="D761" s="829"/>
      <c r="E761" s="829"/>
    </row>
    <row r="762" spans="1:5" s="854" customFormat="1">
      <c r="A762" s="851"/>
      <c r="B762" s="852"/>
      <c r="C762" s="853"/>
      <c r="D762" s="829"/>
      <c r="E762" s="829"/>
    </row>
    <row r="763" spans="1:5" s="854" customFormat="1">
      <c r="A763" s="851"/>
      <c r="B763" s="852"/>
      <c r="C763" s="853"/>
      <c r="D763" s="829"/>
      <c r="E763" s="829"/>
    </row>
    <row r="764" spans="1:5" s="854" customFormat="1">
      <c r="A764" s="851"/>
      <c r="B764" s="852"/>
      <c r="C764" s="853"/>
      <c r="D764" s="829"/>
      <c r="E764" s="829"/>
    </row>
    <row r="765" spans="1:5" s="854" customFormat="1">
      <c r="A765" s="851"/>
      <c r="B765" s="852"/>
      <c r="C765" s="853"/>
      <c r="D765" s="829"/>
      <c r="E765" s="829"/>
    </row>
    <row r="766" spans="1:5" s="854" customFormat="1">
      <c r="A766" s="851"/>
      <c r="B766" s="852"/>
      <c r="C766" s="853"/>
      <c r="D766" s="829"/>
      <c r="E766" s="829"/>
    </row>
    <row r="767" spans="1:5" s="854" customFormat="1">
      <c r="A767" s="851"/>
      <c r="B767" s="852"/>
      <c r="C767" s="853"/>
      <c r="D767" s="829"/>
      <c r="E767" s="829"/>
    </row>
    <row r="768" spans="1:5" s="854" customFormat="1">
      <c r="A768" s="851"/>
      <c r="B768" s="852"/>
      <c r="C768" s="853"/>
      <c r="D768" s="829"/>
      <c r="E768" s="829"/>
    </row>
    <row r="769" spans="1:5" s="854" customFormat="1">
      <c r="A769" s="851"/>
      <c r="B769" s="852"/>
      <c r="C769" s="853"/>
      <c r="D769" s="829"/>
      <c r="E769" s="829"/>
    </row>
    <row r="770" spans="1:5" s="854" customFormat="1">
      <c r="A770" s="851"/>
      <c r="B770" s="852"/>
      <c r="C770" s="853"/>
      <c r="D770" s="829"/>
      <c r="E770" s="829"/>
    </row>
    <row r="771" spans="1:5" s="854" customFormat="1">
      <c r="A771" s="851"/>
      <c r="B771" s="852"/>
      <c r="C771" s="853"/>
      <c r="D771" s="829"/>
      <c r="E771" s="829"/>
    </row>
    <row r="772" spans="1:5" s="854" customFormat="1">
      <c r="A772" s="851"/>
      <c r="B772" s="852"/>
      <c r="C772" s="853"/>
      <c r="D772" s="829"/>
      <c r="E772" s="829"/>
    </row>
    <row r="773" spans="1:5" s="854" customFormat="1">
      <c r="A773" s="851"/>
      <c r="B773" s="852"/>
      <c r="C773" s="853"/>
      <c r="D773" s="829"/>
      <c r="E773" s="829"/>
    </row>
    <row r="774" spans="1:5" s="854" customFormat="1">
      <c r="A774" s="851"/>
      <c r="B774" s="852"/>
      <c r="C774" s="853"/>
      <c r="D774" s="829"/>
      <c r="E774" s="829"/>
    </row>
    <row r="775" spans="1:5" s="854" customFormat="1">
      <c r="A775" s="851"/>
      <c r="B775" s="852"/>
      <c r="C775" s="853"/>
      <c r="D775" s="829"/>
      <c r="E775" s="829"/>
    </row>
    <row r="776" spans="1:5" s="854" customFormat="1">
      <c r="A776" s="851"/>
      <c r="B776" s="852"/>
      <c r="C776" s="853"/>
      <c r="D776" s="829"/>
      <c r="E776" s="829"/>
    </row>
    <row r="777" spans="1:5" s="854" customFormat="1">
      <c r="A777" s="851"/>
      <c r="B777" s="852"/>
      <c r="C777" s="853"/>
      <c r="D777" s="829"/>
      <c r="E777" s="829"/>
    </row>
    <row r="778" spans="1:5" s="854" customFormat="1">
      <c r="A778" s="851"/>
      <c r="B778" s="852"/>
      <c r="C778" s="853"/>
      <c r="D778" s="829"/>
      <c r="E778" s="829"/>
    </row>
    <row r="779" spans="1:5" s="854" customFormat="1">
      <c r="A779" s="851"/>
      <c r="B779" s="852"/>
      <c r="C779" s="853"/>
      <c r="D779" s="829"/>
      <c r="E779" s="829"/>
    </row>
    <row r="780" spans="1:5" s="854" customFormat="1">
      <c r="A780" s="851"/>
      <c r="B780" s="852"/>
      <c r="C780" s="853"/>
      <c r="D780" s="829"/>
      <c r="E780" s="829"/>
    </row>
    <row r="781" spans="1:5" s="854" customFormat="1">
      <c r="A781" s="851"/>
      <c r="B781" s="852"/>
      <c r="C781" s="853"/>
      <c r="D781" s="829"/>
      <c r="E781" s="829"/>
    </row>
    <row r="782" spans="1:5" s="854" customFormat="1">
      <c r="A782" s="851"/>
      <c r="B782" s="852"/>
      <c r="C782" s="853"/>
      <c r="D782" s="829"/>
      <c r="E782" s="829"/>
    </row>
    <row r="783" spans="1:5" s="854" customFormat="1">
      <c r="A783" s="851"/>
      <c r="B783" s="852"/>
      <c r="C783" s="853"/>
      <c r="D783" s="829"/>
      <c r="E783" s="829"/>
    </row>
    <row r="784" spans="1:5" s="854" customFormat="1">
      <c r="A784" s="851"/>
      <c r="B784" s="852"/>
      <c r="C784" s="853"/>
      <c r="D784" s="829"/>
      <c r="E784" s="829"/>
    </row>
    <row r="785" spans="1:5" s="854" customFormat="1">
      <c r="A785" s="851"/>
      <c r="B785" s="852"/>
      <c r="C785" s="853"/>
      <c r="D785" s="829"/>
      <c r="E785" s="829"/>
    </row>
    <row r="786" spans="1:5" s="854" customFormat="1">
      <c r="A786" s="851"/>
      <c r="B786" s="852"/>
      <c r="C786" s="853"/>
      <c r="D786" s="829"/>
      <c r="E786" s="829"/>
    </row>
    <row r="787" spans="1:5" s="854" customFormat="1">
      <c r="A787" s="851"/>
      <c r="B787" s="852"/>
      <c r="C787" s="853"/>
      <c r="D787" s="829"/>
      <c r="E787" s="829"/>
    </row>
    <row r="788" spans="1:5" s="854" customFormat="1">
      <c r="A788" s="851"/>
      <c r="B788" s="852"/>
      <c r="C788" s="853"/>
      <c r="D788" s="829"/>
      <c r="E788" s="829"/>
    </row>
    <row r="789" spans="1:5" s="854" customFormat="1">
      <c r="A789" s="851"/>
      <c r="B789" s="852"/>
      <c r="C789" s="853"/>
      <c r="D789" s="829"/>
      <c r="E789" s="829"/>
    </row>
    <row r="790" spans="1:5" s="854" customFormat="1">
      <c r="A790" s="851"/>
      <c r="B790" s="852"/>
      <c r="C790" s="853"/>
      <c r="D790" s="829"/>
      <c r="E790" s="829"/>
    </row>
    <row r="791" spans="1:5" s="854" customFormat="1">
      <c r="A791" s="851"/>
      <c r="B791" s="852"/>
      <c r="C791" s="853"/>
      <c r="D791" s="829"/>
      <c r="E791" s="829"/>
    </row>
    <row r="792" spans="1:5" s="854" customFormat="1">
      <c r="A792" s="851"/>
      <c r="B792" s="852"/>
      <c r="C792" s="853"/>
      <c r="D792" s="829"/>
      <c r="E792" s="829"/>
    </row>
    <row r="793" spans="1:5" s="854" customFormat="1">
      <c r="A793" s="851"/>
      <c r="B793" s="852"/>
      <c r="C793" s="853"/>
      <c r="D793" s="829"/>
      <c r="E793" s="829"/>
    </row>
    <row r="794" spans="1:5" s="854" customFormat="1">
      <c r="A794" s="851"/>
      <c r="B794" s="852"/>
      <c r="C794" s="853"/>
      <c r="D794" s="829"/>
      <c r="E794" s="829"/>
    </row>
    <row r="795" spans="1:5" s="854" customFormat="1">
      <c r="A795" s="851"/>
      <c r="B795" s="852"/>
      <c r="C795" s="853"/>
      <c r="D795" s="829"/>
      <c r="E795" s="829"/>
    </row>
    <row r="796" spans="1:5" s="854" customFormat="1">
      <c r="A796" s="851"/>
      <c r="B796" s="852"/>
      <c r="C796" s="853"/>
      <c r="D796" s="829"/>
      <c r="E796" s="829"/>
    </row>
    <row r="797" spans="1:5" s="854" customFormat="1">
      <c r="A797" s="851"/>
      <c r="B797" s="852"/>
      <c r="C797" s="853"/>
      <c r="D797" s="829"/>
      <c r="E797" s="829"/>
    </row>
    <row r="798" spans="1:5" s="854" customFormat="1">
      <c r="A798" s="851"/>
      <c r="B798" s="852"/>
      <c r="C798" s="853"/>
      <c r="D798" s="829"/>
      <c r="E798" s="829"/>
    </row>
    <row r="799" spans="1:5" s="854" customFormat="1">
      <c r="A799" s="851"/>
      <c r="B799" s="852"/>
      <c r="C799" s="853"/>
      <c r="D799" s="829"/>
      <c r="E799" s="829"/>
    </row>
    <row r="800" spans="1:5" s="854" customFormat="1">
      <c r="A800" s="851"/>
      <c r="B800" s="852"/>
      <c r="C800" s="853"/>
      <c r="D800" s="829"/>
      <c r="E800" s="829"/>
    </row>
    <row r="801" spans="1:5" s="854" customFormat="1">
      <c r="A801" s="851"/>
      <c r="B801" s="852"/>
      <c r="C801" s="853"/>
      <c r="D801" s="829"/>
      <c r="E801" s="829"/>
    </row>
    <row r="802" spans="1:5" s="854" customFormat="1">
      <c r="A802" s="851"/>
      <c r="B802" s="852"/>
      <c r="C802" s="853"/>
      <c r="D802" s="829"/>
      <c r="E802" s="829"/>
    </row>
    <row r="803" spans="1:5" s="854" customFormat="1">
      <c r="A803" s="851"/>
      <c r="B803" s="852"/>
      <c r="C803" s="853"/>
      <c r="D803" s="829"/>
      <c r="E803" s="829"/>
    </row>
    <row r="804" spans="1:5" s="854" customFormat="1">
      <c r="A804" s="851"/>
      <c r="B804" s="852"/>
      <c r="C804" s="853"/>
      <c r="D804" s="829"/>
      <c r="E804" s="829"/>
    </row>
    <row r="805" spans="1:5" s="854" customFormat="1">
      <c r="A805" s="851"/>
      <c r="B805" s="852"/>
      <c r="C805" s="853"/>
      <c r="D805" s="829"/>
      <c r="E805" s="829"/>
    </row>
    <row r="806" spans="1:5" s="854" customFormat="1">
      <c r="A806" s="851"/>
      <c r="B806" s="852"/>
      <c r="C806" s="853"/>
      <c r="D806" s="829"/>
      <c r="E806" s="829"/>
    </row>
    <row r="807" spans="1:5" s="854" customFormat="1">
      <c r="A807" s="851"/>
      <c r="B807" s="852"/>
      <c r="C807" s="853"/>
      <c r="D807" s="829"/>
      <c r="E807" s="829"/>
    </row>
    <row r="808" spans="1:5" s="854" customFormat="1">
      <c r="A808" s="851"/>
      <c r="B808" s="852"/>
      <c r="C808" s="853"/>
      <c r="D808" s="829"/>
      <c r="E808" s="829"/>
    </row>
    <row r="809" spans="1:5" s="854" customFormat="1">
      <c r="A809" s="851"/>
      <c r="B809" s="852"/>
      <c r="C809" s="853"/>
      <c r="D809" s="829"/>
      <c r="E809" s="829"/>
    </row>
    <row r="810" spans="1:5" s="854" customFormat="1">
      <c r="A810" s="851"/>
      <c r="B810" s="852"/>
      <c r="C810" s="853"/>
      <c r="D810" s="829"/>
      <c r="E810" s="829"/>
    </row>
    <row r="811" spans="1:5" s="854" customFormat="1">
      <c r="A811" s="851"/>
      <c r="B811" s="852"/>
      <c r="C811" s="853"/>
      <c r="D811" s="829"/>
      <c r="E811" s="829"/>
    </row>
    <row r="812" spans="1:5" s="854" customFormat="1">
      <c r="A812" s="851"/>
      <c r="B812" s="852"/>
      <c r="C812" s="853"/>
      <c r="D812" s="829"/>
      <c r="E812" s="829"/>
    </row>
    <row r="813" spans="1:5" s="854" customFormat="1">
      <c r="A813" s="851"/>
      <c r="B813" s="852"/>
      <c r="C813" s="853"/>
      <c r="D813" s="829"/>
      <c r="E813" s="829"/>
    </row>
    <row r="814" spans="1:5" s="854" customFormat="1">
      <c r="A814" s="851"/>
      <c r="B814" s="852"/>
      <c r="C814" s="853"/>
      <c r="D814" s="829"/>
      <c r="E814" s="829"/>
    </row>
    <row r="815" spans="1:5" s="854" customFormat="1">
      <c r="A815" s="851"/>
      <c r="B815" s="852"/>
      <c r="C815" s="853"/>
      <c r="D815" s="829"/>
      <c r="E815" s="829"/>
    </row>
    <row r="816" spans="1:5" s="854" customFormat="1">
      <c r="A816" s="851"/>
      <c r="B816" s="852"/>
      <c r="C816" s="853"/>
      <c r="D816" s="829"/>
      <c r="E816" s="829"/>
    </row>
    <row r="817" spans="1:5" s="854" customFormat="1">
      <c r="A817" s="851"/>
      <c r="B817" s="852"/>
      <c r="C817" s="853"/>
      <c r="D817" s="829"/>
      <c r="E817" s="829"/>
    </row>
    <row r="818" spans="1:5" s="854" customFormat="1">
      <c r="A818" s="851"/>
      <c r="B818" s="852"/>
      <c r="C818" s="853"/>
      <c r="D818" s="829"/>
      <c r="E818" s="829"/>
    </row>
    <row r="819" spans="1:5" s="854" customFormat="1">
      <c r="A819" s="851"/>
      <c r="B819" s="852"/>
      <c r="C819" s="853"/>
      <c r="D819" s="829"/>
      <c r="E819" s="829"/>
    </row>
    <row r="820" spans="1:5" s="854" customFormat="1">
      <c r="A820" s="851"/>
      <c r="B820" s="852"/>
      <c r="C820" s="853"/>
      <c r="D820" s="829"/>
      <c r="E820" s="829"/>
    </row>
    <row r="821" spans="1:5" s="854" customFormat="1">
      <c r="A821" s="851"/>
      <c r="B821" s="852"/>
      <c r="C821" s="853"/>
      <c r="D821" s="829"/>
      <c r="E821" s="829"/>
    </row>
    <row r="822" spans="1:5" s="854" customFormat="1">
      <c r="A822" s="851"/>
      <c r="B822" s="852"/>
      <c r="C822" s="853"/>
      <c r="D822" s="829"/>
      <c r="E822" s="829"/>
    </row>
    <row r="823" spans="1:5" s="854" customFormat="1">
      <c r="A823" s="851"/>
      <c r="B823" s="852"/>
      <c r="C823" s="853"/>
      <c r="D823" s="829"/>
      <c r="E823" s="829"/>
    </row>
    <row r="824" spans="1:5" s="854" customFormat="1">
      <c r="A824" s="851"/>
      <c r="B824" s="852"/>
      <c r="C824" s="853"/>
      <c r="D824" s="829"/>
      <c r="E824" s="829"/>
    </row>
    <row r="825" spans="1:5" s="854" customFormat="1">
      <c r="A825" s="851"/>
      <c r="B825" s="852"/>
      <c r="C825" s="853"/>
      <c r="D825" s="829"/>
      <c r="E825" s="829"/>
    </row>
    <row r="826" spans="1:5" s="854" customFormat="1">
      <c r="A826" s="851"/>
      <c r="B826" s="852"/>
      <c r="C826" s="853"/>
      <c r="D826" s="829"/>
      <c r="E826" s="829"/>
    </row>
    <row r="827" spans="1:5" s="854" customFormat="1">
      <c r="A827" s="851"/>
      <c r="B827" s="852"/>
      <c r="C827" s="853"/>
      <c r="D827" s="829"/>
      <c r="E827" s="829"/>
    </row>
    <row r="828" spans="1:5" s="854" customFormat="1">
      <c r="A828" s="851"/>
      <c r="B828" s="852"/>
      <c r="C828" s="853"/>
      <c r="D828" s="829"/>
      <c r="E828" s="829"/>
    </row>
    <row r="829" spans="1:5" s="854" customFormat="1">
      <c r="A829" s="851"/>
      <c r="B829" s="852"/>
      <c r="C829" s="853"/>
      <c r="D829" s="829"/>
      <c r="E829" s="829"/>
    </row>
    <row r="830" spans="1:5" s="854" customFormat="1">
      <c r="A830" s="851"/>
      <c r="B830" s="852"/>
      <c r="C830" s="853"/>
      <c r="D830" s="829"/>
      <c r="E830" s="829"/>
    </row>
    <row r="831" spans="1:5" s="854" customFormat="1">
      <c r="A831" s="851"/>
      <c r="B831" s="852"/>
      <c r="C831" s="853"/>
      <c r="D831" s="829"/>
      <c r="E831" s="829"/>
    </row>
    <row r="832" spans="1:5" s="854" customFormat="1">
      <c r="A832" s="851"/>
      <c r="B832" s="852"/>
      <c r="C832" s="853"/>
      <c r="D832" s="829"/>
      <c r="E832" s="829"/>
    </row>
    <row r="833" spans="1:5" s="854" customFormat="1">
      <c r="A833" s="851"/>
      <c r="B833" s="852"/>
      <c r="C833" s="853"/>
      <c r="D833" s="829"/>
      <c r="E833" s="829"/>
    </row>
    <row r="834" spans="1:5" s="854" customFormat="1">
      <c r="A834" s="851"/>
      <c r="B834" s="852"/>
      <c r="C834" s="853"/>
      <c r="D834" s="829"/>
      <c r="E834" s="829"/>
    </row>
    <row r="835" spans="1:5" s="854" customFormat="1">
      <c r="A835" s="851"/>
      <c r="B835" s="852"/>
      <c r="C835" s="853"/>
      <c r="D835" s="829"/>
      <c r="E835" s="829"/>
    </row>
    <row r="836" spans="1:5" s="854" customFormat="1">
      <c r="A836" s="851"/>
      <c r="B836" s="852"/>
      <c r="C836" s="853"/>
      <c r="D836" s="829"/>
      <c r="E836" s="829"/>
    </row>
    <row r="837" spans="1:5" s="854" customFormat="1">
      <c r="A837" s="851"/>
      <c r="B837" s="852"/>
      <c r="C837" s="853"/>
      <c r="D837" s="829"/>
      <c r="E837" s="829"/>
    </row>
    <row r="838" spans="1:5" s="854" customFormat="1">
      <c r="A838" s="851"/>
      <c r="B838" s="852"/>
      <c r="C838" s="853"/>
      <c r="D838" s="829"/>
      <c r="E838" s="829"/>
    </row>
    <row r="839" spans="1:5" s="854" customFormat="1">
      <c r="A839" s="851"/>
      <c r="B839" s="852"/>
      <c r="C839" s="853"/>
      <c r="D839" s="829"/>
      <c r="E839" s="829"/>
    </row>
    <row r="840" spans="1:5" s="854" customFormat="1">
      <c r="A840" s="851"/>
      <c r="B840" s="852"/>
      <c r="C840" s="853"/>
      <c r="D840" s="829"/>
      <c r="E840" s="829"/>
    </row>
    <row r="841" spans="1:5" s="854" customFormat="1">
      <c r="A841" s="851"/>
      <c r="B841" s="852"/>
      <c r="C841" s="853"/>
      <c r="D841" s="829"/>
      <c r="E841" s="829"/>
    </row>
    <row r="842" spans="1:5" s="854" customFormat="1">
      <c r="A842" s="851"/>
      <c r="B842" s="852"/>
      <c r="C842" s="853"/>
      <c r="D842" s="829"/>
      <c r="E842" s="829"/>
    </row>
    <row r="843" spans="1:5" s="854" customFormat="1">
      <c r="A843" s="851"/>
      <c r="B843" s="852"/>
      <c r="C843" s="853"/>
      <c r="D843" s="829"/>
      <c r="E843" s="829"/>
    </row>
    <row r="844" spans="1:5" s="854" customFormat="1">
      <c r="A844" s="851"/>
      <c r="B844" s="852"/>
      <c r="C844" s="853"/>
      <c r="D844" s="829"/>
      <c r="E844" s="829"/>
    </row>
    <row r="845" spans="1:5" s="854" customFormat="1">
      <c r="A845" s="851"/>
      <c r="B845" s="852"/>
      <c r="C845" s="853"/>
      <c r="D845" s="829"/>
      <c r="E845" s="829"/>
    </row>
    <row r="846" spans="1:5" s="854" customFormat="1">
      <c r="A846" s="851"/>
      <c r="B846" s="852"/>
      <c r="C846" s="853"/>
      <c r="D846" s="829"/>
      <c r="E846" s="829"/>
    </row>
    <row r="847" spans="1:5" s="854" customFormat="1">
      <c r="A847" s="851"/>
      <c r="B847" s="852"/>
      <c r="C847" s="853"/>
      <c r="D847" s="829"/>
      <c r="E847" s="829"/>
    </row>
    <row r="848" spans="1:5" s="854" customFormat="1">
      <c r="A848" s="851"/>
      <c r="B848" s="852"/>
      <c r="C848" s="853"/>
      <c r="D848" s="829"/>
      <c r="E848" s="829"/>
    </row>
    <row r="849" spans="1:5" s="854" customFormat="1">
      <c r="A849" s="851"/>
      <c r="B849" s="852"/>
      <c r="C849" s="853"/>
      <c r="D849" s="829"/>
      <c r="E849" s="829"/>
    </row>
    <row r="850" spans="1:5" s="854" customFormat="1">
      <c r="A850" s="851"/>
      <c r="B850" s="852"/>
      <c r="C850" s="853"/>
      <c r="D850" s="829"/>
      <c r="E850" s="829"/>
    </row>
    <row r="851" spans="1:5" s="854" customFormat="1">
      <c r="A851" s="851"/>
      <c r="B851" s="852"/>
      <c r="C851" s="853"/>
      <c r="D851" s="829"/>
      <c r="E851" s="829"/>
    </row>
    <row r="852" spans="1:5" s="854" customFormat="1">
      <c r="A852" s="851"/>
      <c r="B852" s="852"/>
      <c r="C852" s="853"/>
      <c r="D852" s="829"/>
      <c r="E852" s="829"/>
    </row>
    <row r="853" spans="1:5" s="854" customFormat="1">
      <c r="A853" s="851"/>
      <c r="B853" s="852"/>
      <c r="C853" s="853"/>
      <c r="D853" s="829"/>
      <c r="E853" s="829"/>
    </row>
    <row r="854" spans="1:5" s="854" customFormat="1">
      <c r="A854" s="851"/>
      <c r="B854" s="852"/>
      <c r="C854" s="853"/>
      <c r="D854" s="829"/>
      <c r="E854" s="829"/>
    </row>
    <row r="855" spans="1:5" s="854" customFormat="1">
      <c r="A855" s="851"/>
      <c r="B855" s="852"/>
      <c r="C855" s="853"/>
      <c r="D855" s="829"/>
      <c r="E855" s="829"/>
    </row>
    <row r="856" spans="1:5" s="854" customFormat="1">
      <c r="A856" s="851"/>
      <c r="B856" s="852"/>
      <c r="C856" s="853"/>
      <c r="D856" s="829"/>
      <c r="E856" s="829"/>
    </row>
    <row r="857" spans="1:5" s="854" customFormat="1">
      <c r="A857" s="851"/>
      <c r="B857" s="852"/>
      <c r="C857" s="853"/>
      <c r="D857" s="829"/>
      <c r="E857" s="829"/>
    </row>
    <row r="858" spans="1:5" s="854" customFormat="1">
      <c r="A858" s="851"/>
      <c r="B858" s="852"/>
      <c r="C858" s="853"/>
      <c r="D858" s="829"/>
      <c r="E858" s="829"/>
    </row>
    <row r="859" spans="1:5" s="854" customFormat="1">
      <c r="A859" s="851"/>
      <c r="B859" s="852"/>
      <c r="C859" s="853"/>
      <c r="D859" s="829"/>
      <c r="E859" s="829"/>
    </row>
    <row r="860" spans="1:5" s="854" customFormat="1">
      <c r="A860" s="851"/>
      <c r="B860" s="852"/>
      <c r="C860" s="853"/>
      <c r="D860" s="829"/>
      <c r="E860" s="829"/>
    </row>
    <row r="861" spans="1:5" s="854" customFormat="1">
      <c r="A861" s="851"/>
      <c r="B861" s="852"/>
      <c r="C861" s="853"/>
      <c r="D861" s="829"/>
      <c r="E861" s="829"/>
    </row>
    <row r="862" spans="1:5" s="854" customFormat="1">
      <c r="A862" s="851"/>
      <c r="B862" s="852"/>
      <c r="C862" s="853"/>
      <c r="D862" s="829"/>
      <c r="E862" s="829"/>
    </row>
    <row r="863" spans="1:5" s="854" customFormat="1">
      <c r="A863" s="851"/>
      <c r="B863" s="852"/>
      <c r="C863" s="853"/>
      <c r="D863" s="829"/>
      <c r="E863" s="829"/>
    </row>
    <row r="864" spans="1:5" s="854" customFormat="1">
      <c r="A864" s="851"/>
      <c r="B864" s="852"/>
      <c r="C864" s="853"/>
      <c r="D864" s="829"/>
      <c r="E864" s="829"/>
    </row>
    <row r="865" spans="1:5" s="854" customFormat="1">
      <c r="A865" s="851"/>
      <c r="B865" s="852"/>
      <c r="C865" s="853"/>
      <c r="D865" s="829"/>
      <c r="E865" s="829"/>
    </row>
    <row r="866" spans="1:5" s="854" customFormat="1">
      <c r="A866" s="851"/>
      <c r="B866" s="852"/>
      <c r="C866" s="853"/>
      <c r="D866" s="829"/>
      <c r="E866" s="829"/>
    </row>
    <row r="867" spans="1:5" s="854" customFormat="1">
      <c r="A867" s="851"/>
      <c r="B867" s="852"/>
      <c r="C867" s="853"/>
      <c r="D867" s="829"/>
      <c r="E867" s="829"/>
    </row>
    <row r="868" spans="1:5" s="854" customFormat="1">
      <c r="A868" s="851"/>
      <c r="B868" s="852"/>
      <c r="C868" s="853"/>
      <c r="D868" s="829"/>
      <c r="E868" s="829"/>
    </row>
    <row r="869" spans="1:5" s="854" customFormat="1">
      <c r="A869" s="851"/>
      <c r="B869" s="852"/>
      <c r="C869" s="853"/>
      <c r="D869" s="829"/>
      <c r="E869" s="829"/>
    </row>
    <row r="870" spans="1:5" s="854" customFormat="1">
      <c r="A870" s="851"/>
      <c r="B870" s="852"/>
      <c r="C870" s="853"/>
      <c r="D870" s="829"/>
      <c r="E870" s="829"/>
    </row>
    <row r="871" spans="1:5" s="854" customFormat="1">
      <c r="A871" s="851"/>
      <c r="B871" s="852"/>
      <c r="C871" s="853"/>
      <c r="D871" s="829"/>
      <c r="E871" s="829"/>
    </row>
    <row r="872" spans="1:5" s="854" customFormat="1">
      <c r="A872" s="851"/>
      <c r="B872" s="852"/>
      <c r="C872" s="853"/>
      <c r="D872" s="829"/>
      <c r="E872" s="829"/>
    </row>
    <row r="873" spans="1:5" s="854" customFormat="1">
      <c r="A873" s="851"/>
      <c r="B873" s="852"/>
      <c r="C873" s="853"/>
      <c r="D873" s="829"/>
      <c r="E873" s="829"/>
    </row>
    <row r="874" spans="1:5" s="854" customFormat="1">
      <c r="A874" s="851"/>
      <c r="B874" s="852"/>
      <c r="C874" s="853"/>
      <c r="D874" s="829"/>
      <c r="E874" s="829"/>
    </row>
    <row r="875" spans="1:5" s="854" customFormat="1">
      <c r="A875" s="851"/>
      <c r="B875" s="852"/>
      <c r="C875" s="853"/>
      <c r="D875" s="829"/>
      <c r="E875" s="829"/>
    </row>
    <row r="876" spans="1:5" s="854" customFormat="1">
      <c r="A876" s="851"/>
      <c r="B876" s="852"/>
      <c r="C876" s="853"/>
      <c r="D876" s="829"/>
      <c r="E876" s="829"/>
    </row>
    <row r="877" spans="1:5" s="854" customFormat="1">
      <c r="A877" s="851"/>
      <c r="B877" s="852"/>
      <c r="C877" s="853"/>
      <c r="D877" s="829"/>
      <c r="E877" s="829"/>
    </row>
    <row r="878" spans="1:5" s="854" customFormat="1">
      <c r="A878" s="851"/>
      <c r="B878" s="852"/>
      <c r="C878" s="853"/>
      <c r="D878" s="829"/>
      <c r="E878" s="829"/>
    </row>
    <row r="879" spans="1:5" s="854" customFormat="1">
      <c r="A879" s="851"/>
      <c r="B879" s="852"/>
      <c r="C879" s="853"/>
      <c r="D879" s="829"/>
      <c r="E879" s="829"/>
    </row>
    <row r="880" spans="1:5" s="854" customFormat="1">
      <c r="A880" s="851"/>
      <c r="B880" s="852"/>
      <c r="C880" s="853"/>
      <c r="D880" s="829"/>
      <c r="E880" s="829"/>
    </row>
    <row r="881" spans="1:5" s="854" customFormat="1">
      <c r="A881" s="851"/>
      <c r="B881" s="852"/>
      <c r="C881" s="853"/>
      <c r="D881" s="829"/>
      <c r="E881" s="829"/>
    </row>
    <row r="882" spans="1:5" s="854" customFormat="1">
      <c r="A882" s="851"/>
      <c r="B882" s="852"/>
      <c r="C882" s="853"/>
      <c r="D882" s="829"/>
      <c r="E882" s="829"/>
    </row>
    <row r="883" spans="1:5" s="854" customFormat="1">
      <c r="A883" s="851"/>
      <c r="B883" s="852"/>
      <c r="C883" s="853"/>
      <c r="D883" s="829"/>
      <c r="E883" s="829"/>
    </row>
    <row r="884" spans="1:5" s="854" customFormat="1">
      <c r="A884" s="851"/>
      <c r="B884" s="852"/>
      <c r="C884" s="853"/>
      <c r="D884" s="829"/>
      <c r="E884" s="829"/>
    </row>
    <row r="885" spans="1:5" s="854" customFormat="1">
      <c r="A885" s="851"/>
      <c r="B885" s="852"/>
      <c r="C885" s="853"/>
      <c r="D885" s="829"/>
      <c r="E885" s="829"/>
    </row>
    <row r="886" spans="1:5" s="854" customFormat="1">
      <c r="A886" s="851"/>
      <c r="B886" s="852"/>
      <c r="C886" s="853"/>
      <c r="D886" s="829"/>
      <c r="E886" s="829"/>
    </row>
    <row r="887" spans="1:5" s="854" customFormat="1">
      <c r="A887" s="851"/>
      <c r="B887" s="852"/>
      <c r="C887" s="853"/>
      <c r="D887" s="829"/>
      <c r="E887" s="829"/>
    </row>
    <row r="888" spans="1:5" s="854" customFormat="1">
      <c r="A888" s="851"/>
      <c r="B888" s="852"/>
      <c r="C888" s="853"/>
      <c r="D888" s="829"/>
      <c r="E888" s="829"/>
    </row>
    <row r="889" spans="1:5" s="854" customFormat="1">
      <c r="A889" s="851"/>
      <c r="B889" s="852"/>
      <c r="C889" s="853"/>
      <c r="D889" s="829"/>
      <c r="E889" s="829"/>
    </row>
    <row r="890" spans="1:5" s="854" customFormat="1">
      <c r="A890" s="851"/>
      <c r="B890" s="852"/>
      <c r="C890" s="853"/>
      <c r="D890" s="829"/>
      <c r="E890" s="829"/>
    </row>
    <row r="891" spans="1:5" s="854" customFormat="1">
      <c r="A891" s="851"/>
      <c r="B891" s="852"/>
      <c r="C891" s="853"/>
      <c r="D891" s="829"/>
      <c r="E891" s="829"/>
    </row>
    <row r="892" spans="1:5" s="854" customFormat="1">
      <c r="A892" s="851"/>
      <c r="B892" s="852"/>
      <c r="C892" s="853"/>
      <c r="D892" s="829"/>
      <c r="E892" s="829"/>
    </row>
    <row r="893" spans="1:5" s="854" customFormat="1">
      <c r="A893" s="851"/>
      <c r="B893" s="852"/>
      <c r="C893" s="853"/>
      <c r="D893" s="829"/>
      <c r="E893" s="829"/>
    </row>
    <row r="894" spans="1:5" s="854" customFormat="1">
      <c r="A894" s="851"/>
      <c r="B894" s="852"/>
      <c r="C894" s="853"/>
      <c r="D894" s="829"/>
      <c r="E894" s="829"/>
    </row>
    <row r="895" spans="1:5" s="854" customFormat="1">
      <c r="A895" s="851"/>
      <c r="B895" s="852"/>
      <c r="C895" s="853"/>
      <c r="D895" s="829"/>
      <c r="E895" s="829"/>
    </row>
    <row r="896" spans="1:5" s="854" customFormat="1">
      <c r="A896" s="851"/>
      <c r="B896" s="852"/>
      <c r="C896" s="853"/>
      <c r="D896" s="829"/>
      <c r="E896" s="829"/>
    </row>
    <row r="897" spans="1:5" s="854" customFormat="1">
      <c r="A897" s="851"/>
      <c r="B897" s="852"/>
      <c r="C897" s="853"/>
      <c r="D897" s="829"/>
      <c r="E897" s="829"/>
    </row>
    <row r="898" spans="1:5" s="854" customFormat="1">
      <c r="A898" s="851"/>
      <c r="B898" s="852"/>
      <c r="C898" s="853"/>
      <c r="D898" s="829"/>
      <c r="E898" s="829"/>
    </row>
    <row r="899" spans="1:5" s="854" customFormat="1">
      <c r="A899" s="851"/>
      <c r="B899" s="852"/>
      <c r="C899" s="853"/>
      <c r="D899" s="829"/>
      <c r="E899" s="829"/>
    </row>
    <row r="900" spans="1:5" s="854" customFormat="1">
      <c r="A900" s="851"/>
      <c r="B900" s="852"/>
      <c r="C900" s="853"/>
      <c r="D900" s="829"/>
      <c r="E900" s="829"/>
    </row>
    <row r="901" spans="1:5" s="854" customFormat="1">
      <c r="A901" s="851"/>
      <c r="B901" s="852"/>
      <c r="C901" s="853"/>
      <c r="D901" s="829"/>
      <c r="E901" s="829"/>
    </row>
    <row r="902" spans="1:5" s="854" customFormat="1">
      <c r="A902" s="851"/>
      <c r="B902" s="852"/>
      <c r="C902" s="853"/>
      <c r="D902" s="829"/>
      <c r="E902" s="829"/>
    </row>
    <row r="903" spans="1:5" s="854" customFormat="1">
      <c r="A903" s="851"/>
      <c r="B903" s="852"/>
      <c r="C903" s="853"/>
      <c r="D903" s="829"/>
      <c r="E903" s="829"/>
    </row>
    <row r="904" spans="1:5" s="854" customFormat="1">
      <c r="A904" s="851"/>
      <c r="B904" s="852"/>
      <c r="C904" s="853"/>
      <c r="D904" s="829"/>
      <c r="E904" s="829"/>
    </row>
    <row r="905" spans="1:5" s="854" customFormat="1">
      <c r="A905" s="851"/>
      <c r="B905" s="852"/>
      <c r="C905" s="853"/>
      <c r="D905" s="829"/>
      <c r="E905" s="829"/>
    </row>
    <row r="906" spans="1:5" s="854" customFormat="1">
      <c r="A906" s="851"/>
      <c r="B906" s="852"/>
      <c r="C906" s="853"/>
      <c r="D906" s="829"/>
      <c r="E906" s="829"/>
    </row>
    <row r="907" spans="1:5" s="854" customFormat="1">
      <c r="A907" s="851"/>
      <c r="B907" s="852"/>
      <c r="C907" s="853"/>
      <c r="D907" s="829"/>
      <c r="E907" s="829"/>
    </row>
    <row r="908" spans="1:5" s="854" customFormat="1">
      <c r="A908" s="851"/>
      <c r="B908" s="852"/>
      <c r="C908" s="853"/>
      <c r="D908" s="829"/>
      <c r="E908" s="829"/>
    </row>
    <row r="909" spans="1:5" s="854" customFormat="1">
      <c r="A909" s="851"/>
      <c r="B909" s="852"/>
      <c r="C909" s="853"/>
      <c r="D909" s="829"/>
      <c r="E909" s="829"/>
    </row>
    <row r="910" spans="1:5" s="854" customFormat="1">
      <c r="A910" s="851"/>
      <c r="B910" s="852"/>
      <c r="C910" s="853"/>
      <c r="D910" s="829"/>
      <c r="E910" s="829"/>
    </row>
    <row r="911" spans="1:5" s="854" customFormat="1">
      <c r="A911" s="851"/>
      <c r="B911" s="852"/>
      <c r="C911" s="853"/>
      <c r="D911" s="829"/>
      <c r="E911" s="829"/>
    </row>
    <row r="912" spans="1:5" s="854" customFormat="1">
      <c r="A912" s="851"/>
      <c r="B912" s="852"/>
      <c r="C912" s="853"/>
      <c r="D912" s="829"/>
      <c r="E912" s="829"/>
    </row>
    <row r="913" spans="1:5" s="854" customFormat="1">
      <c r="A913" s="851"/>
      <c r="B913" s="852"/>
      <c r="C913" s="853"/>
      <c r="D913" s="829"/>
      <c r="E913" s="829"/>
    </row>
    <row r="914" spans="1:5" s="854" customFormat="1">
      <c r="A914" s="851"/>
      <c r="B914" s="852"/>
      <c r="C914" s="853"/>
      <c r="D914" s="829"/>
      <c r="E914" s="829"/>
    </row>
    <row r="915" spans="1:5" s="854" customFormat="1">
      <c r="A915" s="851"/>
      <c r="B915" s="852"/>
      <c r="C915" s="853"/>
      <c r="D915" s="829"/>
      <c r="E915" s="829"/>
    </row>
    <row r="916" spans="1:5" s="854" customFormat="1">
      <c r="A916" s="851"/>
      <c r="B916" s="852"/>
      <c r="C916" s="853"/>
      <c r="D916" s="829"/>
      <c r="E916" s="829"/>
    </row>
    <row r="917" spans="1:5" s="854" customFormat="1">
      <c r="A917" s="851"/>
      <c r="B917" s="852"/>
      <c r="C917" s="853"/>
      <c r="D917" s="829"/>
      <c r="E917" s="829"/>
    </row>
    <row r="918" spans="1:5" s="854" customFormat="1">
      <c r="A918" s="851"/>
      <c r="B918" s="852"/>
      <c r="C918" s="853"/>
      <c r="D918" s="829"/>
      <c r="E918" s="829"/>
    </row>
    <row r="919" spans="1:5" s="854" customFormat="1">
      <c r="A919" s="851"/>
      <c r="B919" s="852"/>
      <c r="C919" s="853"/>
      <c r="D919" s="829"/>
      <c r="E919" s="829"/>
    </row>
    <row r="920" spans="1:5" s="854" customFormat="1">
      <c r="A920" s="851"/>
      <c r="B920" s="852"/>
      <c r="C920" s="853"/>
      <c r="D920" s="829"/>
      <c r="E920" s="829"/>
    </row>
    <row r="921" spans="1:5" s="854" customFormat="1">
      <c r="A921" s="851"/>
      <c r="B921" s="852"/>
      <c r="C921" s="853"/>
      <c r="D921" s="829"/>
      <c r="E921" s="829"/>
    </row>
    <row r="922" spans="1:5" s="854" customFormat="1">
      <c r="A922" s="851"/>
      <c r="B922" s="852"/>
      <c r="C922" s="853"/>
      <c r="D922" s="829"/>
      <c r="E922" s="829"/>
    </row>
    <row r="923" spans="1:5" s="854" customFormat="1">
      <c r="A923" s="851"/>
      <c r="B923" s="852"/>
      <c r="C923" s="853"/>
      <c r="D923" s="829"/>
      <c r="E923" s="829"/>
    </row>
    <row r="924" spans="1:5" s="854" customFormat="1">
      <c r="A924" s="851"/>
      <c r="B924" s="852"/>
      <c r="C924" s="853"/>
      <c r="D924" s="829"/>
      <c r="E924" s="829"/>
    </row>
    <row r="925" spans="1:5" s="854" customFormat="1">
      <c r="A925" s="851"/>
      <c r="B925" s="852"/>
      <c r="C925" s="853"/>
      <c r="D925" s="829"/>
      <c r="E925" s="829"/>
    </row>
    <row r="926" spans="1:5" s="854" customFormat="1">
      <c r="A926" s="851"/>
      <c r="B926" s="852"/>
      <c r="C926" s="853"/>
      <c r="D926" s="829"/>
      <c r="E926" s="829"/>
    </row>
    <row r="927" spans="1:5" s="854" customFormat="1">
      <c r="A927" s="851"/>
      <c r="B927" s="852"/>
      <c r="C927" s="853"/>
      <c r="D927" s="829"/>
      <c r="E927" s="829"/>
    </row>
    <row r="928" spans="1:5" s="854" customFormat="1">
      <c r="A928" s="851"/>
      <c r="B928" s="852"/>
      <c r="C928" s="853"/>
      <c r="D928" s="829"/>
      <c r="E928" s="829"/>
    </row>
    <row r="929" spans="1:5" s="854" customFormat="1">
      <c r="A929" s="851"/>
      <c r="B929" s="852"/>
      <c r="C929" s="853"/>
      <c r="D929" s="829"/>
      <c r="E929" s="829"/>
    </row>
    <row r="930" spans="1:5" s="854" customFormat="1">
      <c r="A930" s="851"/>
      <c r="B930" s="852"/>
      <c r="C930" s="853"/>
      <c r="D930" s="829"/>
      <c r="E930" s="829"/>
    </row>
    <row r="931" spans="1:5" s="854" customFormat="1">
      <c r="A931" s="851"/>
      <c r="B931" s="852"/>
      <c r="C931" s="853"/>
      <c r="D931" s="829"/>
      <c r="E931" s="829"/>
    </row>
    <row r="932" spans="1:5" s="854" customFormat="1">
      <c r="A932" s="851"/>
      <c r="B932" s="852"/>
      <c r="C932" s="853"/>
      <c r="D932" s="829"/>
      <c r="E932" s="829"/>
    </row>
    <row r="933" spans="1:5" s="854" customFormat="1">
      <c r="A933" s="851"/>
      <c r="B933" s="852"/>
      <c r="C933" s="853"/>
      <c r="D933" s="829"/>
      <c r="E933" s="829"/>
    </row>
    <row r="934" spans="1:5" s="854" customFormat="1">
      <c r="A934" s="851"/>
      <c r="B934" s="852"/>
      <c r="C934" s="853"/>
      <c r="D934" s="829"/>
      <c r="E934" s="829"/>
    </row>
    <row r="935" spans="1:5" s="854" customFormat="1">
      <c r="A935" s="851"/>
      <c r="B935" s="852"/>
      <c r="C935" s="853"/>
      <c r="D935" s="829"/>
      <c r="E935" s="829"/>
    </row>
    <row r="936" spans="1:5" s="854" customFormat="1">
      <c r="A936" s="851"/>
      <c r="B936" s="852"/>
      <c r="C936" s="853"/>
      <c r="D936" s="829"/>
      <c r="E936" s="829"/>
    </row>
    <row r="937" spans="1:5" s="854" customFormat="1">
      <c r="A937" s="851"/>
      <c r="B937" s="852"/>
      <c r="C937" s="853"/>
      <c r="D937" s="829"/>
      <c r="E937" s="829"/>
    </row>
    <row r="938" spans="1:5" s="854" customFormat="1">
      <c r="A938" s="851"/>
      <c r="B938" s="852"/>
      <c r="C938" s="853"/>
      <c r="D938" s="829"/>
      <c r="E938" s="829"/>
    </row>
    <row r="939" spans="1:5" s="854" customFormat="1">
      <c r="A939" s="851"/>
      <c r="B939" s="852"/>
      <c r="C939" s="853"/>
      <c r="D939" s="829"/>
      <c r="E939" s="829"/>
    </row>
    <row r="940" spans="1:5" s="854" customFormat="1">
      <c r="A940" s="851"/>
      <c r="B940" s="852"/>
      <c r="C940" s="853"/>
      <c r="D940" s="829"/>
      <c r="E940" s="829"/>
    </row>
    <row r="941" spans="1:5" s="854" customFormat="1">
      <c r="A941" s="851"/>
      <c r="B941" s="852"/>
      <c r="C941" s="853"/>
      <c r="D941" s="829"/>
      <c r="E941" s="829"/>
    </row>
    <row r="942" spans="1:5" s="854" customFormat="1">
      <c r="A942" s="851"/>
      <c r="B942" s="852"/>
      <c r="C942" s="853"/>
      <c r="D942" s="829"/>
      <c r="E942" s="829"/>
    </row>
    <row r="943" spans="1:5" s="854" customFormat="1">
      <c r="A943" s="851"/>
      <c r="B943" s="852"/>
      <c r="C943" s="853"/>
      <c r="D943" s="829"/>
      <c r="E943" s="829"/>
    </row>
    <row r="944" spans="1:5" s="854" customFormat="1">
      <c r="A944" s="851"/>
      <c r="B944" s="852"/>
      <c r="C944" s="853"/>
      <c r="D944" s="829"/>
      <c r="E944" s="829"/>
    </row>
    <row r="945" spans="1:5" s="854" customFormat="1">
      <c r="A945" s="851"/>
      <c r="B945" s="852"/>
      <c r="C945" s="853"/>
      <c r="D945" s="829"/>
      <c r="E945" s="829"/>
    </row>
    <row r="946" spans="1:5" s="854" customFormat="1">
      <c r="A946" s="851"/>
      <c r="B946" s="852"/>
      <c r="C946" s="853"/>
      <c r="D946" s="829"/>
      <c r="E946" s="829"/>
    </row>
    <row r="947" spans="1:5" s="854" customFormat="1">
      <c r="A947" s="851"/>
      <c r="B947" s="852"/>
      <c r="C947" s="853"/>
      <c r="D947" s="829"/>
      <c r="E947" s="829"/>
    </row>
    <row r="948" spans="1:5" s="854" customFormat="1">
      <c r="A948" s="851"/>
      <c r="B948" s="852"/>
      <c r="C948" s="853"/>
      <c r="D948" s="829"/>
      <c r="E948" s="829"/>
    </row>
    <row r="949" spans="1:5" s="854" customFormat="1">
      <c r="A949" s="851"/>
      <c r="B949" s="852"/>
      <c r="C949" s="853"/>
      <c r="D949" s="829"/>
      <c r="E949" s="829"/>
    </row>
    <row r="950" spans="1:5" s="854" customFormat="1">
      <c r="A950" s="851"/>
      <c r="B950" s="852"/>
      <c r="C950" s="853"/>
      <c r="D950" s="829"/>
      <c r="E950" s="829"/>
    </row>
    <row r="951" spans="1:5" s="854" customFormat="1">
      <c r="A951" s="851"/>
      <c r="B951" s="852"/>
      <c r="C951" s="853"/>
      <c r="D951" s="829"/>
      <c r="E951" s="829"/>
    </row>
    <row r="952" spans="1:5" s="854" customFormat="1">
      <c r="A952" s="851"/>
      <c r="B952" s="852"/>
      <c r="C952" s="853"/>
      <c r="D952" s="829"/>
      <c r="E952" s="829"/>
    </row>
    <row r="953" spans="1:5" s="854" customFormat="1">
      <c r="A953" s="851"/>
      <c r="B953" s="852"/>
      <c r="C953" s="853"/>
      <c r="D953" s="829"/>
      <c r="E953" s="829"/>
    </row>
    <row r="954" spans="1:5" s="854" customFormat="1">
      <c r="A954" s="851"/>
      <c r="B954" s="852"/>
      <c r="C954" s="853"/>
      <c r="D954" s="829"/>
      <c r="E954" s="829"/>
    </row>
    <row r="955" spans="1:5" s="854" customFormat="1">
      <c r="A955" s="851"/>
      <c r="B955" s="852"/>
      <c r="C955" s="853"/>
      <c r="D955" s="829"/>
      <c r="E955" s="829"/>
    </row>
    <row r="956" spans="1:5" s="854" customFormat="1">
      <c r="A956" s="851"/>
      <c r="B956" s="852"/>
      <c r="C956" s="853"/>
      <c r="D956" s="829"/>
      <c r="E956" s="829"/>
    </row>
    <row r="957" spans="1:5" s="854" customFormat="1">
      <c r="A957" s="851"/>
      <c r="B957" s="852"/>
      <c r="C957" s="853"/>
      <c r="D957" s="829"/>
      <c r="E957" s="829"/>
    </row>
    <row r="958" spans="1:5" s="854" customFormat="1">
      <c r="A958" s="851"/>
      <c r="B958" s="852"/>
      <c r="C958" s="853"/>
      <c r="D958" s="829"/>
      <c r="E958" s="829"/>
    </row>
    <row r="959" spans="1:5" s="854" customFormat="1">
      <c r="A959" s="851"/>
      <c r="B959" s="852"/>
      <c r="C959" s="853"/>
      <c r="D959" s="829"/>
      <c r="E959" s="829"/>
    </row>
    <row r="960" spans="1:5" s="854" customFormat="1">
      <c r="A960" s="851"/>
      <c r="B960" s="852"/>
      <c r="C960" s="853"/>
      <c r="D960" s="829"/>
      <c r="E960" s="829"/>
    </row>
    <row r="961" spans="1:5" s="854" customFormat="1">
      <c r="A961" s="851"/>
      <c r="B961" s="852"/>
      <c r="C961" s="853"/>
      <c r="D961" s="829"/>
      <c r="E961" s="829"/>
    </row>
    <row r="962" spans="1:5" s="854" customFormat="1">
      <c r="A962" s="851"/>
      <c r="B962" s="852"/>
      <c r="C962" s="853"/>
      <c r="D962" s="829"/>
      <c r="E962" s="829"/>
    </row>
    <row r="963" spans="1:5" s="854" customFormat="1">
      <c r="A963" s="851"/>
      <c r="B963" s="852"/>
      <c r="C963" s="853"/>
      <c r="D963" s="829"/>
      <c r="E963" s="829"/>
    </row>
    <row r="964" spans="1:5" s="854" customFormat="1">
      <c r="A964" s="851"/>
      <c r="B964" s="852"/>
      <c r="C964" s="853"/>
      <c r="D964" s="829"/>
      <c r="E964" s="829"/>
    </row>
    <row r="965" spans="1:5" s="854" customFormat="1">
      <c r="A965" s="851"/>
      <c r="B965" s="852"/>
      <c r="C965" s="853"/>
      <c r="D965" s="829"/>
      <c r="E965" s="829"/>
    </row>
    <row r="966" spans="1:5" s="854" customFormat="1">
      <c r="A966" s="851"/>
      <c r="B966" s="852"/>
      <c r="C966" s="853"/>
      <c r="D966" s="829"/>
      <c r="E966" s="829"/>
    </row>
    <row r="967" spans="1:5" s="854" customFormat="1">
      <c r="A967" s="851"/>
      <c r="B967" s="852"/>
      <c r="C967" s="853"/>
      <c r="D967" s="829"/>
      <c r="E967" s="829"/>
    </row>
    <row r="968" spans="1:5" s="854" customFormat="1">
      <c r="A968" s="851"/>
      <c r="B968" s="852"/>
      <c r="C968" s="853"/>
      <c r="D968" s="829"/>
      <c r="E968" s="829"/>
    </row>
    <row r="969" spans="1:5" s="854" customFormat="1">
      <c r="A969" s="851"/>
      <c r="B969" s="852"/>
      <c r="C969" s="853"/>
      <c r="D969" s="829"/>
      <c r="E969" s="829"/>
    </row>
    <row r="970" spans="1:5" s="854" customFormat="1">
      <c r="A970" s="851"/>
      <c r="B970" s="852"/>
      <c r="C970" s="853"/>
      <c r="D970" s="829"/>
      <c r="E970" s="829"/>
    </row>
    <row r="971" spans="1:5" s="854" customFormat="1">
      <c r="A971" s="851"/>
      <c r="B971" s="852"/>
      <c r="C971" s="853"/>
      <c r="D971" s="829"/>
      <c r="E971" s="829"/>
    </row>
    <row r="972" spans="1:5" s="854" customFormat="1">
      <c r="A972" s="851"/>
      <c r="B972" s="852"/>
      <c r="C972" s="853"/>
      <c r="D972" s="829"/>
      <c r="E972" s="829"/>
    </row>
    <row r="973" spans="1:5" s="854" customFormat="1">
      <c r="A973" s="851"/>
      <c r="B973" s="852"/>
      <c r="C973" s="853"/>
      <c r="D973" s="829"/>
      <c r="E973" s="829"/>
    </row>
    <row r="974" spans="1:5" s="854" customFormat="1">
      <c r="A974" s="851"/>
      <c r="B974" s="852"/>
      <c r="C974" s="853"/>
      <c r="D974" s="829"/>
      <c r="E974" s="829"/>
    </row>
    <row r="975" spans="1:5" s="854" customFormat="1">
      <c r="A975" s="851"/>
      <c r="B975" s="852"/>
      <c r="C975" s="853"/>
      <c r="D975" s="829"/>
      <c r="E975" s="829"/>
    </row>
    <row r="976" spans="1:5" s="854" customFormat="1">
      <c r="A976" s="851"/>
      <c r="B976" s="852"/>
      <c r="C976" s="853"/>
      <c r="D976" s="829"/>
      <c r="E976" s="829"/>
    </row>
    <row r="977" spans="1:5" s="854" customFormat="1">
      <c r="A977" s="851"/>
      <c r="B977" s="852"/>
      <c r="C977" s="853"/>
      <c r="D977" s="829"/>
      <c r="E977" s="829"/>
    </row>
    <row r="978" spans="1:5" s="854" customFormat="1">
      <c r="A978" s="851"/>
      <c r="B978" s="852"/>
      <c r="C978" s="853"/>
      <c r="D978" s="829"/>
      <c r="E978" s="829"/>
    </row>
    <row r="979" spans="1:5" s="854" customFormat="1">
      <c r="A979" s="851"/>
      <c r="B979" s="852"/>
      <c r="C979" s="853"/>
      <c r="D979" s="829"/>
      <c r="E979" s="829"/>
    </row>
    <row r="980" spans="1:5" s="854" customFormat="1">
      <c r="A980" s="851"/>
      <c r="B980" s="852"/>
      <c r="C980" s="853"/>
      <c r="D980" s="829"/>
      <c r="E980" s="829"/>
    </row>
    <row r="981" spans="1:5" s="854" customFormat="1">
      <c r="A981" s="851"/>
      <c r="B981" s="852"/>
      <c r="C981" s="853"/>
      <c r="D981" s="829"/>
      <c r="E981" s="829"/>
    </row>
    <row r="982" spans="1:5" s="854" customFormat="1">
      <c r="A982" s="851"/>
      <c r="B982" s="852"/>
      <c r="C982" s="853"/>
      <c r="D982" s="829"/>
      <c r="E982" s="829"/>
    </row>
    <row r="983" spans="1:5" s="854" customFormat="1">
      <c r="A983" s="851"/>
      <c r="B983" s="852"/>
      <c r="C983" s="853"/>
      <c r="D983" s="829"/>
      <c r="E983" s="829"/>
    </row>
    <row r="984" spans="1:5" s="854" customFormat="1">
      <c r="A984" s="851"/>
      <c r="B984" s="852"/>
      <c r="C984" s="853"/>
      <c r="D984" s="829"/>
      <c r="E984" s="829"/>
    </row>
    <row r="985" spans="1:5" s="854" customFormat="1">
      <c r="A985" s="851"/>
      <c r="B985" s="852"/>
      <c r="C985" s="853"/>
      <c r="D985" s="829"/>
      <c r="E985" s="829"/>
    </row>
    <row r="986" spans="1:5" s="854" customFormat="1">
      <c r="A986" s="851"/>
      <c r="B986" s="852"/>
      <c r="C986" s="853"/>
      <c r="D986" s="829"/>
      <c r="E986" s="829"/>
    </row>
    <row r="987" spans="1:5" s="854" customFormat="1">
      <c r="A987" s="851"/>
      <c r="B987" s="852"/>
      <c r="C987" s="853"/>
      <c r="D987" s="829"/>
      <c r="E987" s="829"/>
    </row>
    <row r="988" spans="1:5" s="854" customFormat="1">
      <c r="A988" s="851"/>
      <c r="B988" s="852"/>
      <c r="C988" s="853"/>
      <c r="D988" s="829"/>
      <c r="E988" s="829"/>
    </row>
    <row r="989" spans="1:5" s="854" customFormat="1">
      <c r="A989" s="851"/>
      <c r="B989" s="852"/>
      <c r="C989" s="853"/>
      <c r="D989" s="829"/>
      <c r="E989" s="829"/>
    </row>
    <row r="990" spans="1:5" s="854" customFormat="1">
      <c r="A990" s="851"/>
      <c r="B990" s="852"/>
      <c r="C990" s="853"/>
      <c r="D990" s="829"/>
      <c r="E990" s="829"/>
    </row>
    <row r="991" spans="1:5" s="854" customFormat="1">
      <c r="A991" s="851"/>
      <c r="B991" s="852"/>
      <c r="C991" s="853"/>
      <c r="D991" s="829"/>
      <c r="E991" s="829"/>
    </row>
    <row r="992" spans="1:5" s="854" customFormat="1">
      <c r="A992" s="851"/>
      <c r="B992" s="852"/>
      <c r="C992" s="853"/>
      <c r="D992" s="829"/>
      <c r="E992" s="829"/>
    </row>
    <row r="993" spans="1:5" s="854" customFormat="1">
      <c r="A993" s="851"/>
      <c r="B993" s="852"/>
      <c r="C993" s="853"/>
      <c r="D993" s="829"/>
      <c r="E993" s="829"/>
    </row>
    <row r="994" spans="1:5" s="854" customFormat="1">
      <c r="A994" s="851"/>
      <c r="B994" s="852"/>
      <c r="C994" s="853"/>
      <c r="D994" s="829"/>
      <c r="E994" s="829"/>
    </row>
    <row r="995" spans="1:5" s="854" customFormat="1">
      <c r="A995" s="851"/>
      <c r="B995" s="852"/>
      <c r="C995" s="853"/>
      <c r="D995" s="829"/>
      <c r="E995" s="829"/>
    </row>
    <row r="996" spans="1:5" s="854" customFormat="1">
      <c r="A996" s="851"/>
      <c r="B996" s="852"/>
      <c r="C996" s="853"/>
      <c r="D996" s="829"/>
      <c r="E996" s="829"/>
    </row>
    <row r="997" spans="1:5" s="854" customFormat="1">
      <c r="A997" s="851"/>
      <c r="B997" s="852"/>
      <c r="C997" s="853"/>
      <c r="D997" s="829"/>
      <c r="E997" s="829"/>
    </row>
    <row r="998" spans="1:5" s="854" customFormat="1">
      <c r="A998" s="851"/>
      <c r="B998" s="852"/>
      <c r="C998" s="853"/>
      <c r="D998" s="829"/>
      <c r="E998" s="829"/>
    </row>
    <row r="999" spans="1:5" s="854" customFormat="1">
      <c r="A999" s="851"/>
      <c r="B999" s="852"/>
      <c r="C999" s="853"/>
      <c r="D999" s="829"/>
      <c r="E999" s="829"/>
    </row>
    <row r="1000" spans="1:5" s="854" customFormat="1">
      <c r="A1000" s="851"/>
      <c r="B1000" s="852"/>
      <c r="C1000" s="853"/>
      <c r="D1000" s="829"/>
      <c r="E1000" s="829"/>
    </row>
    <row r="1001" spans="1:5" s="854" customFormat="1">
      <c r="A1001" s="851"/>
      <c r="B1001" s="852"/>
      <c r="C1001" s="853"/>
      <c r="D1001" s="829"/>
      <c r="E1001" s="829"/>
    </row>
    <row r="1002" spans="1:5" s="854" customFormat="1">
      <c r="A1002" s="851"/>
      <c r="B1002" s="852"/>
      <c r="C1002" s="853"/>
      <c r="D1002" s="829"/>
      <c r="E1002" s="829"/>
    </row>
    <row r="1003" spans="1:5" s="854" customFormat="1">
      <c r="A1003" s="851"/>
      <c r="B1003" s="852"/>
      <c r="C1003" s="853"/>
      <c r="D1003" s="829"/>
      <c r="E1003" s="829"/>
    </row>
    <row r="1004" spans="1:5" s="854" customFormat="1">
      <c r="A1004" s="851"/>
      <c r="B1004" s="852"/>
      <c r="C1004" s="853"/>
      <c r="D1004" s="829"/>
      <c r="E1004" s="829"/>
    </row>
    <row r="1005" spans="1:5" s="854" customFormat="1">
      <c r="A1005" s="851"/>
      <c r="B1005" s="852"/>
      <c r="C1005" s="853"/>
      <c r="D1005" s="829"/>
      <c r="E1005" s="829"/>
    </row>
    <row r="1006" spans="1:5" s="854" customFormat="1">
      <c r="A1006" s="851"/>
      <c r="B1006" s="852"/>
      <c r="C1006" s="853"/>
      <c r="D1006" s="829"/>
      <c r="E1006" s="829"/>
    </row>
    <row r="1007" spans="1:5" s="854" customFormat="1">
      <c r="A1007" s="851"/>
      <c r="B1007" s="852"/>
      <c r="C1007" s="853"/>
      <c r="D1007" s="829"/>
      <c r="E1007" s="829"/>
    </row>
    <row r="1008" spans="1:5" s="854" customFormat="1">
      <c r="A1008" s="851"/>
      <c r="B1008" s="852"/>
      <c r="C1008" s="853"/>
      <c r="D1008" s="829"/>
      <c r="E1008" s="829"/>
    </row>
    <row r="1009" spans="1:5" s="854" customFormat="1">
      <c r="A1009" s="851"/>
      <c r="B1009" s="852"/>
      <c r="C1009" s="853"/>
      <c r="D1009" s="829"/>
      <c r="E1009" s="829"/>
    </row>
    <row r="1010" spans="1:5" s="854" customFormat="1">
      <c r="A1010" s="851"/>
      <c r="B1010" s="852"/>
      <c r="C1010" s="853"/>
      <c r="D1010" s="829"/>
      <c r="E1010" s="829"/>
    </row>
    <row r="1011" spans="1:5" s="854" customFormat="1">
      <c r="A1011" s="851"/>
      <c r="B1011" s="852"/>
      <c r="C1011" s="853"/>
      <c r="D1011" s="829"/>
      <c r="E1011" s="829"/>
    </row>
    <row r="1012" spans="1:5" s="854" customFormat="1">
      <c r="A1012" s="851"/>
      <c r="B1012" s="852"/>
      <c r="C1012" s="853"/>
      <c r="D1012" s="829"/>
      <c r="E1012" s="829"/>
    </row>
    <row r="1013" spans="1:5" s="854" customFormat="1">
      <c r="A1013" s="851"/>
      <c r="B1013" s="852"/>
      <c r="C1013" s="853"/>
      <c r="D1013" s="829"/>
      <c r="E1013" s="829"/>
    </row>
    <row r="1014" spans="1:5" s="854" customFormat="1">
      <c r="A1014" s="851"/>
      <c r="B1014" s="852"/>
      <c r="C1014" s="853"/>
      <c r="D1014" s="829"/>
      <c r="E1014" s="829"/>
    </row>
    <row r="1015" spans="1:5" s="854" customFormat="1">
      <c r="A1015" s="851"/>
      <c r="B1015" s="852"/>
      <c r="C1015" s="853"/>
      <c r="D1015" s="829"/>
      <c r="E1015" s="829"/>
    </row>
    <row r="1016" spans="1:5" s="854" customFormat="1">
      <c r="A1016" s="851"/>
      <c r="B1016" s="852"/>
      <c r="C1016" s="853"/>
      <c r="D1016" s="829"/>
      <c r="E1016" s="829"/>
    </row>
    <row r="1017" spans="1:5" s="854" customFormat="1">
      <c r="A1017" s="851"/>
      <c r="B1017" s="852"/>
      <c r="C1017" s="853"/>
      <c r="D1017" s="829"/>
      <c r="E1017" s="829"/>
    </row>
    <row r="1018" spans="1:5" s="854" customFormat="1">
      <c r="A1018" s="851"/>
      <c r="B1018" s="852"/>
      <c r="C1018" s="853"/>
      <c r="D1018" s="829"/>
      <c r="E1018" s="829"/>
    </row>
    <row r="1019" spans="1:5" s="854" customFormat="1">
      <c r="A1019" s="851"/>
      <c r="B1019" s="852"/>
      <c r="C1019" s="853"/>
      <c r="D1019" s="829"/>
      <c r="E1019" s="829"/>
    </row>
    <row r="1020" spans="1:5" s="854" customFormat="1">
      <c r="A1020" s="851"/>
      <c r="B1020" s="852"/>
      <c r="C1020" s="853"/>
      <c r="D1020" s="829"/>
      <c r="E1020" s="829"/>
    </row>
    <row r="1021" spans="1:5" s="854" customFormat="1">
      <c r="A1021" s="851"/>
      <c r="B1021" s="852"/>
      <c r="C1021" s="853"/>
      <c r="D1021" s="829"/>
      <c r="E1021" s="829"/>
    </row>
    <row r="1022" spans="1:5" s="854" customFormat="1">
      <c r="A1022" s="851"/>
      <c r="B1022" s="852"/>
      <c r="C1022" s="853"/>
      <c r="D1022" s="829"/>
      <c r="E1022" s="829"/>
    </row>
    <row r="1023" spans="1:5" s="854" customFormat="1">
      <c r="A1023" s="851"/>
      <c r="B1023" s="852"/>
      <c r="C1023" s="853"/>
      <c r="D1023" s="829"/>
      <c r="E1023" s="829"/>
    </row>
    <row r="1024" spans="1:5" s="854" customFormat="1">
      <c r="A1024" s="851"/>
      <c r="B1024" s="852"/>
      <c r="C1024" s="853"/>
      <c r="D1024" s="829"/>
      <c r="E1024" s="829"/>
    </row>
    <row r="1025" spans="1:5" s="854" customFormat="1">
      <c r="A1025" s="851"/>
      <c r="B1025" s="852"/>
      <c r="C1025" s="853"/>
      <c r="D1025" s="829"/>
      <c r="E1025" s="829"/>
    </row>
    <row r="1026" spans="1:5" s="854" customFormat="1">
      <c r="A1026" s="851"/>
      <c r="B1026" s="852"/>
      <c r="C1026" s="853"/>
      <c r="D1026" s="829"/>
      <c r="E1026" s="829"/>
    </row>
    <row r="1027" spans="1:5" s="854" customFormat="1">
      <c r="A1027" s="851"/>
      <c r="B1027" s="852"/>
      <c r="C1027" s="853"/>
      <c r="D1027" s="829"/>
      <c r="E1027" s="829"/>
    </row>
    <row r="1028" spans="1:5" s="854" customFormat="1">
      <c r="A1028" s="851"/>
      <c r="B1028" s="852"/>
      <c r="C1028" s="853"/>
      <c r="D1028" s="829"/>
      <c r="E1028" s="829"/>
    </row>
    <row r="1029" spans="1:5" s="854" customFormat="1">
      <c r="A1029" s="851"/>
      <c r="B1029" s="852"/>
      <c r="C1029" s="853"/>
      <c r="D1029" s="829"/>
      <c r="E1029" s="829"/>
    </row>
    <row r="1030" spans="1:5" s="854" customFormat="1">
      <c r="A1030" s="851"/>
      <c r="B1030" s="852"/>
      <c r="C1030" s="853"/>
      <c r="D1030" s="829"/>
      <c r="E1030" s="829"/>
    </row>
    <row r="1031" spans="1:5" s="854" customFormat="1">
      <c r="A1031" s="851"/>
      <c r="B1031" s="852"/>
      <c r="C1031" s="853"/>
      <c r="D1031" s="829"/>
      <c r="E1031" s="829"/>
    </row>
    <row r="1032" spans="1:5" s="854" customFormat="1">
      <c r="A1032" s="851"/>
      <c r="B1032" s="852"/>
      <c r="C1032" s="853"/>
      <c r="D1032" s="829"/>
      <c r="E1032" s="829"/>
    </row>
    <row r="1033" spans="1:5" s="854" customFormat="1">
      <c r="A1033" s="851"/>
      <c r="B1033" s="852"/>
      <c r="C1033" s="853"/>
      <c r="D1033" s="829"/>
      <c r="E1033" s="829"/>
    </row>
    <row r="1034" spans="1:5" s="854" customFormat="1">
      <c r="A1034" s="851"/>
      <c r="B1034" s="852"/>
      <c r="C1034" s="853"/>
      <c r="D1034" s="829"/>
      <c r="E1034" s="829"/>
    </row>
    <row r="1035" spans="1:5" s="854" customFormat="1">
      <c r="A1035" s="851"/>
      <c r="B1035" s="852"/>
      <c r="C1035" s="853"/>
      <c r="D1035" s="829"/>
      <c r="E1035" s="829"/>
    </row>
    <row r="1036" spans="1:5" s="854" customFormat="1">
      <c r="A1036" s="851"/>
      <c r="B1036" s="852"/>
      <c r="C1036" s="853"/>
      <c r="D1036" s="829"/>
      <c r="E1036" s="829"/>
    </row>
    <row r="1037" spans="1:5" s="854" customFormat="1">
      <c r="A1037" s="851"/>
      <c r="B1037" s="852"/>
      <c r="C1037" s="853"/>
      <c r="D1037" s="829"/>
      <c r="E1037" s="829"/>
    </row>
    <row r="1038" spans="1:5" s="854" customFormat="1">
      <c r="A1038" s="851"/>
      <c r="B1038" s="852"/>
      <c r="C1038" s="853"/>
      <c r="D1038" s="829"/>
      <c r="E1038" s="829"/>
    </row>
    <row r="1039" spans="1:5" s="854" customFormat="1">
      <c r="A1039" s="851"/>
      <c r="B1039" s="852"/>
      <c r="C1039" s="853"/>
      <c r="D1039" s="829"/>
      <c r="E1039" s="829"/>
    </row>
    <row r="1040" spans="1:5" s="854" customFormat="1">
      <c r="A1040" s="851"/>
      <c r="B1040" s="852"/>
      <c r="C1040" s="853"/>
      <c r="D1040" s="829"/>
      <c r="E1040" s="829"/>
    </row>
    <row r="1041" spans="1:5" s="854" customFormat="1">
      <c r="A1041" s="851"/>
      <c r="B1041" s="852"/>
      <c r="C1041" s="853"/>
      <c r="D1041" s="829"/>
      <c r="E1041" s="829"/>
    </row>
    <row r="1042" spans="1:5" s="854" customFormat="1">
      <c r="A1042" s="851"/>
      <c r="B1042" s="852"/>
      <c r="C1042" s="853"/>
      <c r="D1042" s="829"/>
      <c r="E1042" s="829"/>
    </row>
    <row r="1043" spans="1:5" s="854" customFormat="1">
      <c r="A1043" s="851"/>
      <c r="B1043" s="852"/>
      <c r="C1043" s="853"/>
      <c r="D1043" s="829"/>
      <c r="E1043" s="829"/>
    </row>
    <row r="1044" spans="1:5" s="854" customFormat="1">
      <c r="A1044" s="851"/>
      <c r="B1044" s="852"/>
      <c r="C1044" s="853"/>
      <c r="D1044" s="829"/>
      <c r="E1044" s="829"/>
    </row>
    <row r="1045" spans="1:5" s="854" customFormat="1">
      <c r="A1045" s="851"/>
      <c r="B1045" s="852"/>
      <c r="C1045" s="853"/>
      <c r="D1045" s="829"/>
      <c r="E1045" s="829"/>
    </row>
    <row r="1046" spans="1:5" s="854" customFormat="1">
      <c r="A1046" s="851"/>
      <c r="B1046" s="852"/>
      <c r="C1046" s="853"/>
      <c r="D1046" s="829"/>
      <c r="E1046" s="829"/>
    </row>
    <row r="1047" spans="1:5" s="854" customFormat="1">
      <c r="A1047" s="851"/>
      <c r="B1047" s="852"/>
      <c r="C1047" s="853"/>
      <c r="D1047" s="829"/>
      <c r="E1047" s="829"/>
    </row>
    <row r="1048" spans="1:5" s="854" customFormat="1">
      <c r="A1048" s="851"/>
      <c r="B1048" s="852"/>
      <c r="C1048" s="853"/>
      <c r="D1048" s="829"/>
      <c r="E1048" s="829"/>
    </row>
    <row r="1049" spans="1:5" s="854" customFormat="1">
      <c r="A1049" s="851"/>
      <c r="B1049" s="852"/>
      <c r="C1049" s="853"/>
      <c r="D1049" s="829"/>
      <c r="E1049" s="829"/>
    </row>
    <row r="1050" spans="1:5" s="854" customFormat="1">
      <c r="A1050" s="851"/>
      <c r="B1050" s="852"/>
      <c r="C1050" s="853"/>
      <c r="D1050" s="829"/>
      <c r="E1050" s="829"/>
    </row>
    <row r="1051" spans="1:5" s="854" customFormat="1">
      <c r="A1051" s="851"/>
      <c r="B1051" s="852"/>
      <c r="C1051" s="853"/>
      <c r="D1051" s="829"/>
      <c r="E1051" s="829"/>
    </row>
    <row r="1052" spans="1:5" s="854" customFormat="1">
      <c r="A1052" s="851"/>
      <c r="B1052" s="852"/>
      <c r="C1052" s="853"/>
      <c r="D1052" s="829"/>
      <c r="E1052" s="829"/>
    </row>
    <row r="1053" spans="1:5" s="854" customFormat="1">
      <c r="A1053" s="851"/>
      <c r="B1053" s="852"/>
      <c r="C1053" s="853"/>
      <c r="D1053" s="829"/>
      <c r="E1053" s="829"/>
    </row>
    <row r="1054" spans="1:5" s="854" customFormat="1">
      <c r="A1054" s="851"/>
      <c r="B1054" s="852"/>
      <c r="C1054" s="853"/>
      <c r="D1054" s="829"/>
      <c r="E1054" s="829"/>
    </row>
    <row r="1055" spans="1:5" s="854" customFormat="1">
      <c r="A1055" s="851"/>
      <c r="B1055" s="852"/>
      <c r="C1055" s="853"/>
      <c r="D1055" s="829"/>
      <c r="E1055" s="829"/>
    </row>
    <row r="1056" spans="1:5" s="854" customFormat="1">
      <c r="A1056" s="851"/>
      <c r="B1056" s="852"/>
      <c r="C1056" s="853"/>
      <c r="D1056" s="829"/>
      <c r="E1056" s="829"/>
    </row>
    <row r="1057" spans="1:5" s="854" customFormat="1">
      <c r="A1057" s="851"/>
      <c r="B1057" s="852"/>
      <c r="C1057" s="853"/>
      <c r="D1057" s="829"/>
      <c r="E1057" s="829"/>
    </row>
    <row r="1058" spans="1:5" s="854" customFormat="1">
      <c r="A1058" s="851"/>
      <c r="B1058" s="852"/>
      <c r="C1058" s="853"/>
      <c r="D1058" s="829"/>
      <c r="E1058" s="829"/>
    </row>
    <row r="1059" spans="1:5" s="854" customFormat="1">
      <c r="A1059" s="851"/>
      <c r="B1059" s="852"/>
      <c r="C1059" s="853"/>
      <c r="D1059" s="829"/>
      <c r="E1059" s="829"/>
    </row>
    <row r="1060" spans="1:5" s="854" customFormat="1">
      <c r="A1060" s="851"/>
      <c r="B1060" s="852"/>
      <c r="C1060" s="853"/>
      <c r="D1060" s="829"/>
      <c r="E1060" s="829"/>
    </row>
    <row r="1061" spans="1:5" s="854" customFormat="1">
      <c r="A1061" s="851"/>
      <c r="B1061" s="852"/>
      <c r="C1061" s="853"/>
      <c r="D1061" s="829"/>
      <c r="E1061" s="829"/>
    </row>
    <row r="1062" spans="1:5" s="854" customFormat="1">
      <c r="A1062" s="851"/>
      <c r="B1062" s="852"/>
      <c r="C1062" s="853"/>
      <c r="D1062" s="829"/>
      <c r="E1062" s="829"/>
    </row>
    <row r="1063" spans="1:5" s="854" customFormat="1">
      <c r="A1063" s="851"/>
      <c r="B1063" s="852"/>
      <c r="C1063" s="853"/>
      <c r="D1063" s="829"/>
      <c r="E1063" s="829"/>
    </row>
    <row r="1064" spans="1:5" s="854" customFormat="1">
      <c r="A1064" s="851"/>
      <c r="B1064" s="852"/>
      <c r="C1064" s="853"/>
      <c r="D1064" s="829"/>
      <c r="E1064" s="829"/>
    </row>
    <row r="1065" spans="1:5" s="854" customFormat="1">
      <c r="A1065" s="851"/>
      <c r="B1065" s="852"/>
      <c r="C1065" s="853"/>
      <c r="D1065" s="829"/>
      <c r="E1065" s="829"/>
    </row>
    <row r="1066" spans="1:5" s="854" customFormat="1">
      <c r="A1066" s="851"/>
      <c r="B1066" s="852"/>
      <c r="C1066" s="853"/>
      <c r="D1066" s="829"/>
      <c r="E1066" s="829"/>
    </row>
    <row r="1067" spans="1:5" s="854" customFormat="1">
      <c r="A1067" s="851"/>
      <c r="B1067" s="852"/>
      <c r="C1067" s="853"/>
      <c r="D1067" s="829"/>
      <c r="E1067" s="829"/>
    </row>
    <row r="1068" spans="1:5" s="854" customFormat="1">
      <c r="A1068" s="851"/>
      <c r="B1068" s="852"/>
      <c r="C1068" s="853"/>
      <c r="D1068" s="829"/>
      <c r="E1068" s="829"/>
    </row>
    <row r="1069" spans="1:5" s="854" customFormat="1">
      <c r="A1069" s="851"/>
      <c r="B1069" s="852"/>
      <c r="C1069" s="853"/>
      <c r="D1069" s="829"/>
      <c r="E1069" s="829"/>
    </row>
    <row r="1070" spans="1:5" s="854" customFormat="1">
      <c r="A1070" s="851"/>
      <c r="B1070" s="852"/>
      <c r="C1070" s="853"/>
      <c r="D1070" s="829"/>
      <c r="E1070" s="829"/>
    </row>
    <row r="1071" spans="1:5" s="854" customFormat="1">
      <c r="A1071" s="851"/>
      <c r="B1071" s="852"/>
      <c r="C1071" s="853"/>
      <c r="D1071" s="829"/>
      <c r="E1071" s="829"/>
    </row>
    <row r="1072" spans="1:5" s="854" customFormat="1">
      <c r="A1072" s="851"/>
      <c r="B1072" s="852"/>
      <c r="C1072" s="853"/>
      <c r="D1072" s="829"/>
      <c r="E1072" s="829"/>
    </row>
    <row r="1073" spans="1:5" s="854" customFormat="1">
      <c r="A1073" s="851"/>
      <c r="B1073" s="852"/>
      <c r="C1073" s="853"/>
      <c r="D1073" s="829"/>
      <c r="E1073" s="829"/>
    </row>
    <row r="1074" spans="1:5" s="854" customFormat="1">
      <c r="A1074" s="851"/>
      <c r="B1074" s="852"/>
      <c r="C1074" s="853"/>
      <c r="D1074" s="829"/>
      <c r="E1074" s="829"/>
    </row>
    <row r="1075" spans="1:5" s="854" customFormat="1">
      <c r="A1075" s="851"/>
      <c r="B1075" s="852"/>
      <c r="C1075" s="853"/>
      <c r="D1075" s="829"/>
      <c r="E1075" s="829"/>
    </row>
    <row r="1076" spans="1:5" s="854" customFormat="1">
      <c r="A1076" s="851"/>
      <c r="B1076" s="852"/>
      <c r="C1076" s="853"/>
      <c r="D1076" s="829"/>
      <c r="E1076" s="829"/>
    </row>
    <row r="1077" spans="1:5" s="854" customFormat="1">
      <c r="A1077" s="851"/>
      <c r="B1077" s="852"/>
      <c r="C1077" s="853"/>
      <c r="D1077" s="829"/>
      <c r="E1077" s="829"/>
    </row>
    <row r="1078" spans="1:5" s="854" customFormat="1">
      <c r="A1078" s="851"/>
      <c r="B1078" s="852"/>
      <c r="C1078" s="853"/>
      <c r="D1078" s="829"/>
      <c r="E1078" s="829"/>
    </row>
    <row r="1079" spans="1:5" s="854" customFormat="1">
      <c r="A1079" s="851"/>
      <c r="B1079" s="852"/>
      <c r="C1079" s="853"/>
      <c r="D1079" s="829"/>
      <c r="E1079" s="829"/>
    </row>
    <row r="1080" spans="1:5" s="854" customFormat="1">
      <c r="A1080" s="851"/>
      <c r="B1080" s="852"/>
      <c r="C1080" s="853"/>
      <c r="D1080" s="829"/>
      <c r="E1080" s="829"/>
    </row>
    <row r="1081" spans="1:5" s="854" customFormat="1">
      <c r="A1081" s="851"/>
      <c r="B1081" s="852"/>
      <c r="C1081" s="853"/>
      <c r="D1081" s="829"/>
      <c r="E1081" s="829"/>
    </row>
    <row r="1082" spans="1:5" s="854" customFormat="1">
      <c r="A1082" s="851"/>
      <c r="B1082" s="852"/>
      <c r="C1082" s="853"/>
      <c r="D1082" s="829"/>
      <c r="E1082" s="829"/>
    </row>
    <row r="1083" spans="1:5" s="854" customFormat="1">
      <c r="A1083" s="851"/>
      <c r="B1083" s="852"/>
      <c r="C1083" s="853"/>
      <c r="D1083" s="829"/>
      <c r="E1083" s="829"/>
    </row>
    <row r="1084" spans="1:5" s="854" customFormat="1">
      <c r="A1084" s="851"/>
      <c r="B1084" s="852"/>
      <c r="C1084" s="853"/>
      <c r="D1084" s="829"/>
      <c r="E1084" s="829"/>
    </row>
    <row r="1085" spans="1:5" s="854" customFormat="1">
      <c r="A1085" s="851"/>
      <c r="B1085" s="852"/>
      <c r="C1085" s="853"/>
      <c r="D1085" s="829"/>
      <c r="E1085" s="829"/>
    </row>
    <row r="1086" spans="1:5" s="854" customFormat="1">
      <c r="A1086" s="851"/>
      <c r="B1086" s="852"/>
      <c r="C1086" s="853"/>
      <c r="D1086" s="829"/>
      <c r="E1086" s="829"/>
    </row>
    <row r="1087" spans="1:5" s="854" customFormat="1">
      <c r="A1087" s="851"/>
      <c r="B1087" s="852"/>
      <c r="C1087" s="853"/>
      <c r="D1087" s="829"/>
      <c r="E1087" s="829"/>
    </row>
    <row r="1088" spans="1:5" s="854" customFormat="1">
      <c r="A1088" s="851"/>
      <c r="B1088" s="852"/>
      <c r="C1088" s="853"/>
      <c r="D1088" s="829"/>
      <c r="E1088" s="829"/>
    </row>
    <row r="1089" spans="1:5" s="854" customFormat="1">
      <c r="A1089" s="851"/>
      <c r="B1089" s="852"/>
      <c r="C1089" s="853"/>
      <c r="D1089" s="829"/>
      <c r="E1089" s="829"/>
    </row>
    <row r="1090" spans="1:5" s="854" customFormat="1">
      <c r="A1090" s="851"/>
      <c r="B1090" s="852"/>
      <c r="C1090" s="853"/>
      <c r="D1090" s="829"/>
      <c r="E1090" s="829"/>
    </row>
    <row r="1091" spans="1:5" s="854" customFormat="1">
      <c r="A1091" s="851"/>
      <c r="B1091" s="852"/>
      <c r="C1091" s="853"/>
      <c r="D1091" s="829"/>
      <c r="E1091" s="829"/>
    </row>
    <row r="1092" spans="1:5" s="854" customFormat="1">
      <c r="A1092" s="851"/>
      <c r="B1092" s="852"/>
      <c r="C1092" s="853"/>
      <c r="D1092" s="829"/>
      <c r="E1092" s="829"/>
    </row>
    <row r="1093" spans="1:5" s="854" customFormat="1">
      <c r="A1093" s="851"/>
      <c r="B1093" s="852"/>
      <c r="C1093" s="853"/>
      <c r="D1093" s="829"/>
      <c r="E1093" s="829"/>
    </row>
    <row r="1094" spans="1:5" s="854" customFormat="1">
      <c r="A1094" s="851"/>
      <c r="B1094" s="852"/>
      <c r="C1094" s="853"/>
      <c r="D1094" s="829"/>
      <c r="E1094" s="829"/>
    </row>
    <row r="1095" spans="1:5" s="854" customFormat="1">
      <c r="A1095" s="851"/>
      <c r="B1095" s="852"/>
      <c r="C1095" s="853"/>
      <c r="D1095" s="829"/>
      <c r="E1095" s="829"/>
    </row>
    <row r="1096" spans="1:5" s="854" customFormat="1">
      <c r="A1096" s="851"/>
      <c r="B1096" s="852"/>
      <c r="C1096" s="853"/>
      <c r="D1096" s="829"/>
      <c r="E1096" s="829"/>
    </row>
    <row r="1097" spans="1:5" s="854" customFormat="1">
      <c r="A1097" s="851"/>
      <c r="B1097" s="852"/>
      <c r="C1097" s="853"/>
      <c r="D1097" s="829"/>
      <c r="E1097" s="829"/>
    </row>
    <row r="1098" spans="1:5" s="854" customFormat="1">
      <c r="A1098" s="851"/>
      <c r="B1098" s="852"/>
      <c r="C1098" s="853"/>
      <c r="D1098" s="829"/>
      <c r="E1098" s="829"/>
    </row>
    <row r="1099" spans="1:5" s="854" customFormat="1">
      <c r="A1099" s="851"/>
      <c r="B1099" s="852"/>
      <c r="C1099" s="853"/>
      <c r="D1099" s="829"/>
      <c r="E1099" s="829"/>
    </row>
    <row r="1100" spans="1:5" s="854" customFormat="1">
      <c r="A1100" s="851"/>
      <c r="B1100" s="852"/>
      <c r="C1100" s="853"/>
      <c r="D1100" s="829"/>
      <c r="E1100" s="829"/>
    </row>
    <row r="1101" spans="1:5" s="854" customFormat="1">
      <c r="A1101" s="851"/>
      <c r="B1101" s="852"/>
      <c r="C1101" s="853"/>
      <c r="D1101" s="829"/>
      <c r="E1101" s="829"/>
    </row>
    <row r="1102" spans="1:5" s="854" customFormat="1">
      <c r="A1102" s="851"/>
      <c r="B1102" s="852"/>
      <c r="C1102" s="853"/>
      <c r="D1102" s="829"/>
      <c r="E1102" s="829"/>
    </row>
    <row r="1103" spans="1:5" s="854" customFormat="1">
      <c r="A1103" s="851"/>
      <c r="B1103" s="852"/>
      <c r="C1103" s="853"/>
      <c r="D1103" s="829"/>
      <c r="E1103" s="829"/>
    </row>
    <row r="1104" spans="1:5" s="854" customFormat="1">
      <c r="A1104" s="851"/>
      <c r="B1104" s="852"/>
      <c r="C1104" s="853"/>
      <c r="D1104" s="829"/>
      <c r="E1104" s="829"/>
    </row>
    <row r="1105" spans="1:5" s="854" customFormat="1">
      <c r="A1105" s="851"/>
      <c r="B1105" s="852"/>
      <c r="C1105" s="853"/>
      <c r="D1105" s="829"/>
      <c r="E1105" s="829"/>
    </row>
    <row r="1106" spans="1:5" s="854" customFormat="1">
      <c r="A1106" s="851"/>
      <c r="B1106" s="852"/>
      <c r="C1106" s="853"/>
      <c r="D1106" s="829"/>
      <c r="E1106" s="829"/>
    </row>
    <row r="1107" spans="1:5" s="854" customFormat="1">
      <c r="A1107" s="851"/>
      <c r="B1107" s="852"/>
      <c r="C1107" s="853"/>
      <c r="D1107" s="829"/>
      <c r="E1107" s="829"/>
    </row>
    <row r="1108" spans="1:5" s="854" customFormat="1">
      <c r="A1108" s="851"/>
      <c r="B1108" s="852"/>
      <c r="C1108" s="853"/>
      <c r="D1108" s="829"/>
      <c r="E1108" s="829"/>
    </row>
    <row r="1109" spans="1:5" s="854" customFormat="1">
      <c r="A1109" s="851"/>
      <c r="B1109" s="852"/>
      <c r="C1109" s="853"/>
      <c r="D1109" s="829"/>
      <c r="E1109" s="829"/>
    </row>
    <row r="1110" spans="1:5" s="854" customFormat="1">
      <c r="A1110" s="851"/>
      <c r="B1110" s="852"/>
      <c r="C1110" s="853"/>
      <c r="D1110" s="829"/>
      <c r="E1110" s="829"/>
    </row>
    <row r="1111" spans="1:5" s="854" customFormat="1">
      <c r="A1111" s="851"/>
      <c r="B1111" s="852"/>
      <c r="C1111" s="853"/>
      <c r="D1111" s="829"/>
      <c r="E1111" s="829"/>
    </row>
    <row r="1112" spans="1:5" s="854" customFormat="1">
      <c r="A1112" s="851"/>
      <c r="B1112" s="852"/>
      <c r="C1112" s="853"/>
      <c r="D1112" s="829"/>
      <c r="E1112" s="829"/>
    </row>
    <row r="1113" spans="1:5" s="854" customFormat="1">
      <c r="A1113" s="851"/>
      <c r="B1113" s="852"/>
      <c r="C1113" s="853"/>
      <c r="D1113" s="829"/>
      <c r="E1113" s="829"/>
    </row>
    <row r="1114" spans="1:5" s="854" customFormat="1">
      <c r="A1114" s="851"/>
      <c r="B1114" s="852"/>
      <c r="C1114" s="853"/>
      <c r="D1114" s="829"/>
      <c r="E1114" s="829"/>
    </row>
    <row r="1115" spans="1:5" s="854" customFormat="1">
      <c r="A1115" s="851"/>
      <c r="B1115" s="852"/>
      <c r="C1115" s="853"/>
      <c r="D1115" s="829"/>
      <c r="E1115" s="829"/>
    </row>
    <row r="1116" spans="1:5" s="854" customFormat="1">
      <c r="A1116" s="851"/>
      <c r="B1116" s="852"/>
      <c r="C1116" s="853"/>
      <c r="D1116" s="829"/>
      <c r="E1116" s="829"/>
    </row>
    <row r="1117" spans="1:5" s="854" customFormat="1">
      <c r="A1117" s="851"/>
      <c r="B1117" s="852"/>
      <c r="C1117" s="853"/>
      <c r="D1117" s="829"/>
      <c r="E1117" s="829"/>
    </row>
    <row r="1118" spans="1:5" s="854" customFormat="1">
      <c r="A1118" s="851"/>
      <c r="B1118" s="852"/>
      <c r="C1118" s="853"/>
      <c r="D1118" s="829"/>
      <c r="E1118" s="829"/>
    </row>
    <row r="1119" spans="1:5" s="854" customFormat="1">
      <c r="A1119" s="851"/>
      <c r="B1119" s="852"/>
      <c r="C1119" s="853"/>
      <c r="D1119" s="829"/>
      <c r="E1119" s="829"/>
    </row>
    <row r="1120" spans="1:5" s="854" customFormat="1">
      <c r="A1120" s="851"/>
      <c r="B1120" s="852"/>
      <c r="C1120" s="853"/>
      <c r="D1120" s="829"/>
      <c r="E1120" s="829"/>
    </row>
    <row r="1121" spans="1:5" s="854" customFormat="1">
      <c r="A1121" s="851"/>
      <c r="B1121" s="852"/>
      <c r="C1121" s="853"/>
      <c r="D1121" s="829"/>
      <c r="E1121" s="829"/>
    </row>
    <row r="1122" spans="1:5" s="854" customFormat="1">
      <c r="A1122" s="851"/>
      <c r="B1122" s="852"/>
      <c r="C1122" s="853"/>
      <c r="D1122" s="829"/>
      <c r="E1122" s="829"/>
    </row>
    <row r="1123" spans="1:5" s="854" customFormat="1">
      <c r="A1123" s="851"/>
      <c r="B1123" s="852"/>
      <c r="C1123" s="853"/>
      <c r="D1123" s="829"/>
      <c r="E1123" s="829"/>
    </row>
    <row r="1124" spans="1:5" s="854" customFormat="1">
      <c r="A1124" s="851"/>
      <c r="B1124" s="852"/>
      <c r="C1124" s="853"/>
      <c r="D1124" s="829"/>
      <c r="E1124" s="829"/>
    </row>
    <row r="1125" spans="1:5" s="854" customFormat="1">
      <c r="A1125" s="851"/>
      <c r="B1125" s="852"/>
      <c r="C1125" s="853"/>
      <c r="D1125" s="829"/>
      <c r="E1125" s="829"/>
    </row>
    <row r="1126" spans="1:5" s="854" customFormat="1">
      <c r="A1126" s="851"/>
      <c r="B1126" s="852"/>
      <c r="C1126" s="853"/>
      <c r="D1126" s="829"/>
      <c r="E1126" s="829"/>
    </row>
    <row r="1127" spans="1:5" s="854" customFormat="1">
      <c r="A1127" s="851"/>
      <c r="B1127" s="852"/>
      <c r="C1127" s="853"/>
      <c r="D1127" s="829"/>
      <c r="E1127" s="829"/>
    </row>
    <row r="1128" spans="1:5" s="854" customFormat="1">
      <c r="A1128" s="851"/>
      <c r="B1128" s="852"/>
      <c r="C1128" s="853"/>
      <c r="D1128" s="829"/>
      <c r="E1128" s="829"/>
    </row>
    <row r="1129" spans="1:5" s="854" customFormat="1">
      <c r="A1129" s="851"/>
      <c r="B1129" s="852"/>
      <c r="C1129" s="853"/>
      <c r="D1129" s="829"/>
      <c r="E1129" s="829"/>
    </row>
    <row r="1130" spans="1:5" s="854" customFormat="1">
      <c r="A1130" s="851"/>
      <c r="B1130" s="852"/>
      <c r="C1130" s="853"/>
      <c r="D1130" s="829"/>
      <c r="E1130" s="829"/>
    </row>
    <row r="1131" spans="1:5" s="854" customFormat="1">
      <c r="A1131" s="851"/>
      <c r="B1131" s="852"/>
      <c r="C1131" s="853"/>
      <c r="D1131" s="829"/>
      <c r="E1131" s="829"/>
    </row>
    <row r="1132" spans="1:5" s="854" customFormat="1">
      <c r="A1132" s="851"/>
      <c r="B1132" s="852"/>
      <c r="C1132" s="853"/>
      <c r="D1132" s="829"/>
      <c r="E1132" s="829"/>
    </row>
    <row r="1133" spans="1:5" s="854" customFormat="1">
      <c r="A1133" s="851"/>
      <c r="B1133" s="852"/>
      <c r="C1133" s="853"/>
      <c r="D1133" s="829"/>
      <c r="E1133" s="829"/>
    </row>
    <row r="1134" spans="1:5" s="854" customFormat="1">
      <c r="A1134" s="851"/>
      <c r="B1134" s="852"/>
      <c r="C1134" s="853"/>
      <c r="D1134" s="829"/>
      <c r="E1134" s="829"/>
    </row>
    <row r="1135" spans="1:5" s="854" customFormat="1">
      <c r="A1135" s="851"/>
      <c r="B1135" s="852"/>
      <c r="C1135" s="853"/>
      <c r="D1135" s="829"/>
      <c r="E1135" s="829"/>
    </row>
    <row r="1136" spans="1:5" s="854" customFormat="1">
      <c r="A1136" s="851"/>
      <c r="B1136" s="852"/>
      <c r="C1136" s="853"/>
      <c r="D1136" s="829"/>
      <c r="E1136" s="829"/>
    </row>
    <row r="1137" spans="1:5" s="854" customFormat="1">
      <c r="A1137" s="851"/>
      <c r="B1137" s="852"/>
      <c r="C1137" s="853"/>
      <c r="D1137" s="829"/>
      <c r="E1137" s="829"/>
    </row>
    <row r="1138" spans="1:5" s="854" customFormat="1">
      <c r="A1138" s="851"/>
      <c r="B1138" s="852"/>
      <c r="C1138" s="853"/>
      <c r="D1138" s="829"/>
      <c r="E1138" s="829"/>
    </row>
    <row r="1139" spans="1:5" s="854" customFormat="1">
      <c r="A1139" s="851"/>
      <c r="B1139" s="852"/>
      <c r="C1139" s="853"/>
      <c r="D1139" s="829"/>
      <c r="E1139" s="829"/>
    </row>
    <row r="1140" spans="1:5" s="854" customFormat="1">
      <c r="A1140" s="851"/>
      <c r="B1140" s="852"/>
      <c r="C1140" s="853"/>
      <c r="D1140" s="829"/>
      <c r="E1140" s="829"/>
    </row>
    <row r="1141" spans="1:5" s="854" customFormat="1">
      <c r="A1141" s="851"/>
      <c r="B1141" s="852"/>
      <c r="C1141" s="853"/>
      <c r="D1141" s="829"/>
      <c r="E1141" s="829"/>
    </row>
    <row r="1142" spans="1:5" s="854" customFormat="1">
      <c r="A1142" s="851"/>
      <c r="B1142" s="852"/>
      <c r="C1142" s="853"/>
      <c r="D1142" s="829"/>
      <c r="E1142" s="829"/>
    </row>
    <row r="1143" spans="1:5" s="854" customFormat="1">
      <c r="A1143" s="851"/>
      <c r="B1143" s="852"/>
      <c r="C1143" s="853"/>
      <c r="D1143" s="829"/>
      <c r="E1143" s="829"/>
    </row>
    <row r="1144" spans="1:5" s="854" customFormat="1">
      <c r="A1144" s="851"/>
      <c r="B1144" s="852"/>
      <c r="C1144" s="853"/>
      <c r="D1144" s="829"/>
      <c r="E1144" s="829"/>
    </row>
    <row r="1145" spans="1:5" s="854" customFormat="1">
      <c r="A1145" s="851"/>
      <c r="B1145" s="852"/>
      <c r="C1145" s="853"/>
      <c r="D1145" s="829"/>
      <c r="E1145" s="829"/>
    </row>
    <row r="1146" spans="1:5" s="854" customFormat="1">
      <c r="A1146" s="851"/>
      <c r="B1146" s="852"/>
      <c r="C1146" s="853"/>
      <c r="D1146" s="829"/>
      <c r="E1146" s="829"/>
    </row>
    <row r="1147" spans="1:5" s="854" customFormat="1">
      <c r="A1147" s="851"/>
      <c r="B1147" s="852"/>
      <c r="C1147" s="853"/>
      <c r="D1147" s="829"/>
      <c r="E1147" s="829"/>
    </row>
    <row r="1148" spans="1:5" s="854" customFormat="1">
      <c r="A1148" s="851"/>
      <c r="B1148" s="852"/>
      <c r="C1148" s="853"/>
      <c r="D1148" s="829"/>
      <c r="E1148" s="829"/>
    </row>
    <row r="1149" spans="1:5" s="854" customFormat="1">
      <c r="A1149" s="851"/>
      <c r="B1149" s="852"/>
      <c r="C1149" s="853"/>
      <c r="D1149" s="829"/>
      <c r="E1149" s="829"/>
    </row>
    <row r="1150" spans="1:5" s="854" customFormat="1">
      <c r="A1150" s="851"/>
      <c r="B1150" s="852"/>
      <c r="C1150" s="853"/>
      <c r="D1150" s="829"/>
      <c r="E1150" s="829"/>
    </row>
    <row r="1151" spans="1:5" s="854" customFormat="1">
      <c r="A1151" s="851"/>
      <c r="B1151" s="852"/>
      <c r="C1151" s="853"/>
      <c r="D1151" s="829"/>
      <c r="E1151" s="829"/>
    </row>
    <row r="1152" spans="1:5" s="854" customFormat="1">
      <c r="A1152" s="851"/>
      <c r="B1152" s="852"/>
      <c r="C1152" s="853"/>
      <c r="D1152" s="829"/>
      <c r="E1152" s="829"/>
    </row>
    <row r="1153" spans="1:5" s="854" customFormat="1">
      <c r="A1153" s="851"/>
      <c r="B1153" s="852"/>
      <c r="C1153" s="853"/>
      <c r="D1153" s="829"/>
      <c r="E1153" s="829"/>
    </row>
    <row r="1154" spans="1:5" s="854" customFormat="1">
      <c r="A1154" s="851"/>
      <c r="B1154" s="852"/>
      <c r="C1154" s="853"/>
      <c r="D1154" s="829"/>
      <c r="E1154" s="829"/>
    </row>
    <row r="1155" spans="1:5" s="854" customFormat="1">
      <c r="A1155" s="851"/>
      <c r="B1155" s="852"/>
      <c r="C1155" s="853"/>
      <c r="D1155" s="829"/>
      <c r="E1155" s="829"/>
    </row>
    <row r="1156" spans="1:5" s="854" customFormat="1">
      <c r="A1156" s="851"/>
      <c r="B1156" s="852"/>
      <c r="C1156" s="853"/>
      <c r="D1156" s="829"/>
      <c r="E1156" s="829"/>
    </row>
    <row r="1157" spans="1:5" s="854" customFormat="1">
      <c r="A1157" s="851"/>
      <c r="B1157" s="852"/>
      <c r="C1157" s="853"/>
      <c r="D1157" s="829"/>
      <c r="E1157" s="829"/>
    </row>
    <row r="1158" spans="1:5" s="854" customFormat="1">
      <c r="A1158" s="851"/>
      <c r="B1158" s="852"/>
      <c r="C1158" s="853"/>
      <c r="D1158" s="829"/>
      <c r="E1158" s="829"/>
    </row>
    <row r="1159" spans="1:5" s="854" customFormat="1">
      <c r="A1159" s="851"/>
      <c r="B1159" s="852"/>
      <c r="C1159" s="853"/>
      <c r="D1159" s="829"/>
      <c r="E1159" s="829"/>
    </row>
    <row r="1160" spans="1:5" s="854" customFormat="1">
      <c r="A1160" s="851"/>
      <c r="B1160" s="852"/>
      <c r="C1160" s="853"/>
      <c r="D1160" s="829"/>
      <c r="E1160" s="829"/>
    </row>
    <row r="1161" spans="1:5" s="854" customFormat="1">
      <c r="A1161" s="851"/>
      <c r="B1161" s="852"/>
      <c r="C1161" s="853"/>
      <c r="D1161" s="829"/>
      <c r="E1161" s="829"/>
    </row>
    <row r="1162" spans="1:5" s="854" customFormat="1">
      <c r="A1162" s="851"/>
      <c r="B1162" s="852"/>
      <c r="C1162" s="853"/>
      <c r="D1162" s="829"/>
      <c r="E1162" s="829"/>
    </row>
    <row r="1163" spans="1:5" s="854" customFormat="1">
      <c r="A1163" s="851"/>
      <c r="B1163" s="852"/>
      <c r="C1163" s="853"/>
      <c r="D1163" s="829"/>
      <c r="E1163" s="829"/>
    </row>
    <row r="1164" spans="1:5" s="854" customFormat="1">
      <c r="A1164" s="851"/>
      <c r="B1164" s="852"/>
      <c r="C1164" s="853"/>
      <c r="D1164" s="829"/>
      <c r="E1164" s="829"/>
    </row>
    <row r="1165" spans="1:5" s="854" customFormat="1">
      <c r="A1165" s="851"/>
      <c r="B1165" s="852"/>
      <c r="C1165" s="853"/>
      <c r="D1165" s="829"/>
      <c r="E1165" s="829"/>
    </row>
    <row r="1166" spans="1:5" s="854" customFormat="1">
      <c r="A1166" s="851"/>
      <c r="B1166" s="852"/>
      <c r="C1166" s="853"/>
      <c r="D1166" s="829"/>
      <c r="E1166" s="829"/>
    </row>
    <row r="1167" spans="1:5" s="854" customFormat="1">
      <c r="A1167" s="851"/>
      <c r="B1167" s="852"/>
      <c r="C1167" s="853"/>
      <c r="D1167" s="829"/>
      <c r="E1167" s="829"/>
    </row>
    <row r="1168" spans="1:5" s="854" customFormat="1">
      <c r="A1168" s="851"/>
      <c r="B1168" s="852"/>
      <c r="C1168" s="853"/>
      <c r="D1168" s="829"/>
      <c r="E1168" s="829"/>
    </row>
    <row r="1169" spans="1:5" s="854" customFormat="1">
      <c r="A1169" s="851"/>
      <c r="B1169" s="852"/>
      <c r="C1169" s="853"/>
      <c r="D1169" s="829"/>
      <c r="E1169" s="829"/>
    </row>
    <row r="1170" spans="1:5" s="854" customFormat="1">
      <c r="A1170" s="851"/>
      <c r="B1170" s="852"/>
      <c r="C1170" s="853"/>
      <c r="D1170" s="829"/>
      <c r="E1170" s="829"/>
    </row>
    <row r="1171" spans="1:5" s="854" customFormat="1">
      <c r="A1171" s="851"/>
      <c r="B1171" s="852"/>
      <c r="C1171" s="853"/>
      <c r="D1171" s="829"/>
      <c r="E1171" s="829"/>
    </row>
    <row r="1172" spans="1:5" s="854" customFormat="1">
      <c r="A1172" s="851"/>
      <c r="B1172" s="852"/>
      <c r="C1172" s="853"/>
      <c r="D1172" s="829"/>
      <c r="E1172" s="829"/>
    </row>
    <row r="1173" spans="1:5" s="854" customFormat="1">
      <c r="A1173" s="851"/>
      <c r="B1173" s="852"/>
      <c r="C1173" s="853"/>
      <c r="D1173" s="829"/>
      <c r="E1173" s="829"/>
    </row>
    <row r="1174" spans="1:5" s="854" customFormat="1">
      <c r="A1174" s="851"/>
      <c r="B1174" s="852"/>
      <c r="C1174" s="853"/>
      <c r="D1174" s="829"/>
      <c r="E1174" s="829"/>
    </row>
    <row r="1175" spans="1:5" s="854" customFormat="1">
      <c r="A1175" s="851"/>
      <c r="B1175" s="852"/>
      <c r="C1175" s="853"/>
      <c r="D1175" s="829"/>
      <c r="E1175" s="829"/>
    </row>
    <row r="1176" spans="1:5" s="854" customFormat="1">
      <c r="A1176" s="851"/>
      <c r="B1176" s="852"/>
      <c r="C1176" s="853"/>
      <c r="D1176" s="829"/>
      <c r="E1176" s="829"/>
    </row>
    <row r="1177" spans="1:5" s="854" customFormat="1">
      <c r="A1177" s="851"/>
      <c r="B1177" s="852"/>
      <c r="C1177" s="853"/>
      <c r="D1177" s="829"/>
      <c r="E1177" s="829"/>
    </row>
    <row r="1178" spans="1:5" s="854" customFormat="1">
      <c r="A1178" s="851"/>
      <c r="B1178" s="852"/>
      <c r="C1178" s="853"/>
      <c r="D1178" s="829"/>
      <c r="E1178" s="829"/>
    </row>
    <row r="1179" spans="1:5" s="854" customFormat="1">
      <c r="A1179" s="851"/>
      <c r="B1179" s="852"/>
      <c r="C1179" s="853"/>
      <c r="D1179" s="829"/>
      <c r="E1179" s="829"/>
    </row>
    <row r="1180" spans="1:5" s="854" customFormat="1">
      <c r="A1180" s="851"/>
      <c r="B1180" s="852"/>
      <c r="C1180" s="853"/>
      <c r="D1180" s="829"/>
      <c r="E1180" s="829"/>
    </row>
    <row r="1181" spans="1:5" s="854" customFormat="1">
      <c r="A1181" s="851"/>
      <c r="B1181" s="852"/>
      <c r="C1181" s="853"/>
      <c r="D1181" s="829"/>
      <c r="E1181" s="829"/>
    </row>
    <row r="1182" spans="1:5" s="854" customFormat="1">
      <c r="A1182" s="851"/>
      <c r="B1182" s="852"/>
      <c r="C1182" s="853"/>
      <c r="D1182" s="829"/>
      <c r="E1182" s="829"/>
    </row>
    <row r="1183" spans="1:5" s="854" customFormat="1">
      <c r="A1183" s="851"/>
      <c r="B1183" s="852"/>
      <c r="C1183" s="853"/>
      <c r="D1183" s="829"/>
      <c r="E1183" s="829"/>
    </row>
    <row r="1184" spans="1:5" s="854" customFormat="1">
      <c r="A1184" s="851"/>
      <c r="B1184" s="852"/>
      <c r="C1184" s="853"/>
      <c r="D1184" s="829"/>
      <c r="E1184" s="829"/>
    </row>
    <row r="1185" spans="1:5" s="854" customFormat="1">
      <c r="A1185" s="851"/>
      <c r="B1185" s="852"/>
      <c r="C1185" s="853"/>
      <c r="D1185" s="829"/>
      <c r="E1185" s="829"/>
    </row>
    <row r="1186" spans="1:5" s="854" customFormat="1">
      <c r="A1186" s="851"/>
      <c r="B1186" s="852"/>
      <c r="C1186" s="853"/>
      <c r="D1186" s="829"/>
      <c r="E1186" s="829"/>
    </row>
    <row r="1187" spans="1:5" s="854" customFormat="1">
      <c r="A1187" s="851"/>
      <c r="B1187" s="852"/>
      <c r="C1187" s="853"/>
      <c r="D1187" s="829"/>
      <c r="E1187" s="829"/>
    </row>
    <row r="1188" spans="1:5" s="854" customFormat="1">
      <c r="A1188" s="851"/>
      <c r="B1188" s="852"/>
      <c r="C1188" s="853"/>
      <c r="D1188" s="829"/>
      <c r="E1188" s="829"/>
    </row>
    <row r="1189" spans="1:5" s="854" customFormat="1">
      <c r="A1189" s="851"/>
      <c r="B1189" s="852"/>
      <c r="C1189" s="853"/>
      <c r="D1189" s="829"/>
      <c r="E1189" s="829"/>
    </row>
    <row r="1190" spans="1:5" s="854" customFormat="1">
      <c r="A1190" s="851"/>
      <c r="B1190" s="852"/>
      <c r="C1190" s="853"/>
      <c r="D1190" s="829"/>
      <c r="E1190" s="829"/>
    </row>
    <row r="1191" spans="1:5" s="854" customFormat="1">
      <c r="A1191" s="851"/>
      <c r="B1191" s="852"/>
      <c r="C1191" s="853"/>
      <c r="D1191" s="829"/>
      <c r="E1191" s="829"/>
    </row>
    <row r="1192" spans="1:5" s="854" customFormat="1">
      <c r="A1192" s="851"/>
      <c r="B1192" s="852"/>
      <c r="C1192" s="853"/>
      <c r="D1192" s="829"/>
      <c r="E1192" s="829"/>
    </row>
    <row r="1193" spans="1:5" s="854" customFormat="1">
      <c r="A1193" s="851"/>
      <c r="B1193" s="852"/>
      <c r="C1193" s="853"/>
      <c r="D1193" s="829"/>
      <c r="E1193" s="829"/>
    </row>
    <row r="1194" spans="1:5" s="854" customFormat="1">
      <c r="A1194" s="851"/>
      <c r="B1194" s="852"/>
      <c r="C1194" s="853"/>
      <c r="D1194" s="829"/>
      <c r="E1194" s="829"/>
    </row>
    <row r="1195" spans="1:5" s="854" customFormat="1">
      <c r="A1195" s="851"/>
      <c r="B1195" s="852"/>
      <c r="C1195" s="853"/>
      <c r="D1195" s="829"/>
      <c r="E1195" s="829"/>
    </row>
    <row r="1196" spans="1:5" s="854" customFormat="1">
      <c r="A1196" s="851"/>
      <c r="B1196" s="852"/>
      <c r="C1196" s="853"/>
      <c r="D1196" s="829"/>
      <c r="E1196" s="829"/>
    </row>
    <row r="1197" spans="1:5" s="854" customFormat="1">
      <c r="A1197" s="851"/>
      <c r="B1197" s="852"/>
      <c r="C1197" s="853"/>
      <c r="D1197" s="829"/>
      <c r="E1197" s="829"/>
    </row>
    <row r="1198" spans="1:5" s="854" customFormat="1">
      <c r="A1198" s="851"/>
      <c r="B1198" s="852"/>
      <c r="C1198" s="853"/>
      <c r="D1198" s="829"/>
      <c r="E1198" s="829"/>
    </row>
    <row r="1199" spans="1:5" s="854" customFormat="1">
      <c r="A1199" s="851"/>
      <c r="B1199" s="852"/>
      <c r="C1199" s="853"/>
      <c r="D1199" s="829"/>
      <c r="E1199" s="829"/>
    </row>
    <row r="1200" spans="1:5" s="854" customFormat="1">
      <c r="A1200" s="851"/>
      <c r="B1200" s="852"/>
      <c r="C1200" s="853"/>
      <c r="D1200" s="829"/>
      <c r="E1200" s="829"/>
    </row>
    <row r="1201" spans="1:5" s="854" customFormat="1">
      <c r="A1201" s="851"/>
      <c r="B1201" s="852"/>
      <c r="C1201" s="853"/>
      <c r="D1201" s="829"/>
      <c r="E1201" s="829"/>
    </row>
    <row r="1202" spans="1:5" s="854" customFormat="1">
      <c r="A1202" s="851"/>
      <c r="B1202" s="852"/>
      <c r="C1202" s="853"/>
      <c r="D1202" s="829"/>
      <c r="E1202" s="829"/>
    </row>
    <row r="1203" spans="1:5" s="854" customFormat="1">
      <c r="A1203" s="851"/>
      <c r="B1203" s="852"/>
      <c r="C1203" s="853"/>
      <c r="D1203" s="829"/>
      <c r="E1203" s="829"/>
    </row>
    <row r="1204" spans="1:5" s="854" customFormat="1">
      <c r="A1204" s="851"/>
      <c r="B1204" s="852"/>
      <c r="C1204" s="853"/>
      <c r="D1204" s="829"/>
      <c r="E1204" s="829"/>
    </row>
    <row r="1205" spans="1:5" s="854" customFormat="1">
      <c r="A1205" s="851"/>
      <c r="B1205" s="852"/>
      <c r="C1205" s="853"/>
      <c r="D1205" s="829"/>
      <c r="E1205" s="829"/>
    </row>
    <row r="1206" spans="1:5" s="854" customFormat="1">
      <c r="A1206" s="851"/>
      <c r="B1206" s="852"/>
      <c r="C1206" s="853"/>
      <c r="D1206" s="829"/>
      <c r="E1206" s="829"/>
    </row>
    <row r="1207" spans="1:5" s="854" customFormat="1">
      <c r="A1207" s="851"/>
      <c r="B1207" s="852"/>
      <c r="C1207" s="853"/>
      <c r="D1207" s="829"/>
      <c r="E1207" s="829"/>
    </row>
    <row r="1208" spans="1:5" s="854" customFormat="1">
      <c r="A1208" s="851"/>
      <c r="B1208" s="852"/>
      <c r="C1208" s="853"/>
      <c r="D1208" s="829"/>
      <c r="E1208" s="829"/>
    </row>
    <row r="1209" spans="1:5" s="854" customFormat="1">
      <c r="A1209" s="851"/>
      <c r="B1209" s="852"/>
      <c r="C1209" s="853"/>
      <c r="D1209" s="829"/>
      <c r="E1209" s="829"/>
    </row>
    <row r="1210" spans="1:5" s="854" customFormat="1">
      <c r="A1210" s="851"/>
      <c r="B1210" s="852"/>
      <c r="C1210" s="853"/>
      <c r="D1210" s="829"/>
      <c r="E1210" s="829"/>
    </row>
    <row r="1211" spans="1:5" s="854" customFormat="1">
      <c r="A1211" s="851"/>
      <c r="B1211" s="852"/>
      <c r="C1211" s="853"/>
      <c r="D1211" s="829"/>
      <c r="E1211" s="829"/>
    </row>
    <row r="1212" spans="1:5" s="854" customFormat="1">
      <c r="A1212" s="851"/>
      <c r="B1212" s="852"/>
      <c r="C1212" s="853"/>
      <c r="D1212" s="829"/>
      <c r="E1212" s="829"/>
    </row>
    <row r="1213" spans="1:5" s="854" customFormat="1">
      <c r="A1213" s="851"/>
      <c r="B1213" s="852"/>
      <c r="C1213" s="853"/>
      <c r="D1213" s="829"/>
      <c r="E1213" s="829"/>
    </row>
    <row r="1214" spans="1:5" s="854" customFormat="1">
      <c r="A1214" s="851"/>
      <c r="B1214" s="852"/>
      <c r="C1214" s="853"/>
      <c r="D1214" s="829"/>
      <c r="E1214" s="829"/>
    </row>
    <row r="1215" spans="1:5" s="854" customFormat="1">
      <c r="A1215" s="851"/>
      <c r="B1215" s="852"/>
      <c r="C1215" s="853"/>
      <c r="D1215" s="829"/>
      <c r="E1215" s="829"/>
    </row>
    <row r="1216" spans="1:5" s="854" customFormat="1">
      <c r="A1216" s="851"/>
      <c r="B1216" s="852"/>
      <c r="C1216" s="853"/>
      <c r="D1216" s="829"/>
      <c r="E1216" s="829"/>
    </row>
    <row r="1217" spans="1:5" s="854" customFormat="1">
      <c r="A1217" s="851"/>
      <c r="B1217" s="852"/>
      <c r="C1217" s="853"/>
      <c r="D1217" s="829"/>
      <c r="E1217" s="829"/>
    </row>
    <row r="1218" spans="1:5" s="854" customFormat="1">
      <c r="A1218" s="851"/>
      <c r="B1218" s="852"/>
      <c r="C1218" s="853"/>
      <c r="D1218" s="829"/>
      <c r="E1218" s="829"/>
    </row>
    <row r="1219" spans="1:5" s="854" customFormat="1">
      <c r="A1219" s="851"/>
      <c r="B1219" s="852"/>
      <c r="C1219" s="853"/>
      <c r="D1219" s="829"/>
      <c r="E1219" s="829"/>
    </row>
    <row r="1220" spans="1:5" s="854" customFormat="1">
      <c r="A1220" s="851"/>
      <c r="B1220" s="852"/>
      <c r="C1220" s="853"/>
      <c r="D1220" s="829"/>
      <c r="E1220" s="829"/>
    </row>
    <row r="1221" spans="1:5" s="854" customFormat="1">
      <c r="A1221" s="851"/>
      <c r="B1221" s="852"/>
      <c r="C1221" s="853"/>
      <c r="D1221" s="829"/>
      <c r="E1221" s="829"/>
    </row>
    <row r="1222" spans="1:5" s="854" customFormat="1">
      <c r="A1222" s="851"/>
      <c r="B1222" s="852"/>
      <c r="C1222" s="853"/>
      <c r="D1222" s="829"/>
      <c r="E1222" s="829"/>
    </row>
    <row r="1223" spans="1:5" s="854" customFormat="1">
      <c r="A1223" s="851"/>
      <c r="B1223" s="852"/>
      <c r="C1223" s="853"/>
      <c r="D1223" s="829"/>
      <c r="E1223" s="829"/>
    </row>
    <row r="1224" spans="1:5" s="854" customFormat="1">
      <c r="A1224" s="851"/>
      <c r="B1224" s="852"/>
      <c r="C1224" s="853"/>
      <c r="D1224" s="829"/>
      <c r="E1224" s="829"/>
    </row>
    <row r="1225" spans="1:5" s="854" customFormat="1">
      <c r="A1225" s="851"/>
      <c r="B1225" s="852"/>
      <c r="C1225" s="853"/>
      <c r="D1225" s="829"/>
      <c r="E1225" s="829"/>
    </row>
    <row r="1226" spans="1:5" s="854" customFormat="1">
      <c r="A1226" s="851"/>
      <c r="B1226" s="852"/>
      <c r="C1226" s="853"/>
      <c r="D1226" s="829"/>
      <c r="E1226" s="829"/>
    </row>
    <row r="1227" spans="1:5" s="854" customFormat="1">
      <c r="A1227" s="851"/>
      <c r="B1227" s="852"/>
      <c r="C1227" s="853"/>
      <c r="D1227" s="829"/>
      <c r="E1227" s="829"/>
    </row>
    <row r="1228" spans="1:5" s="854" customFormat="1">
      <c r="A1228" s="851"/>
      <c r="B1228" s="852"/>
      <c r="C1228" s="853"/>
      <c r="D1228" s="829"/>
      <c r="E1228" s="829"/>
    </row>
    <row r="1229" spans="1:5" s="854" customFormat="1">
      <c r="A1229" s="851"/>
      <c r="B1229" s="852"/>
      <c r="C1229" s="853"/>
      <c r="D1229" s="829"/>
      <c r="E1229" s="829"/>
    </row>
    <row r="1230" spans="1:5" s="854" customFormat="1">
      <c r="A1230" s="851"/>
      <c r="B1230" s="852"/>
      <c r="C1230" s="853"/>
      <c r="D1230" s="829"/>
      <c r="E1230" s="829"/>
    </row>
    <row r="1231" spans="1:5" s="854" customFormat="1">
      <c r="A1231" s="851"/>
      <c r="B1231" s="852"/>
      <c r="C1231" s="853"/>
      <c r="D1231" s="829"/>
      <c r="E1231" s="829"/>
    </row>
    <row r="1232" spans="1:5" s="854" customFormat="1">
      <c r="A1232" s="851"/>
      <c r="B1232" s="852"/>
      <c r="C1232" s="853"/>
      <c r="D1232" s="829"/>
      <c r="E1232" s="829"/>
    </row>
    <row r="1233" spans="1:5" s="854" customFormat="1">
      <c r="A1233" s="851"/>
      <c r="B1233" s="852"/>
      <c r="C1233" s="853"/>
      <c r="D1233" s="829"/>
      <c r="E1233" s="829"/>
    </row>
    <row r="1234" spans="1:5" s="854" customFormat="1">
      <c r="A1234" s="851"/>
      <c r="B1234" s="852"/>
      <c r="C1234" s="853"/>
      <c r="D1234" s="829"/>
      <c r="E1234" s="829"/>
    </row>
    <row r="1235" spans="1:5" s="854" customFormat="1">
      <c r="A1235" s="851"/>
      <c r="B1235" s="852"/>
      <c r="C1235" s="853"/>
      <c r="D1235" s="829"/>
      <c r="E1235" s="829"/>
    </row>
    <row r="1236" spans="1:5" s="854" customFormat="1">
      <c r="A1236" s="851"/>
      <c r="B1236" s="852"/>
      <c r="C1236" s="853"/>
      <c r="D1236" s="829"/>
      <c r="E1236" s="829"/>
    </row>
    <row r="1237" spans="1:5" s="854" customFormat="1">
      <c r="A1237" s="851"/>
      <c r="B1237" s="852"/>
      <c r="C1237" s="853"/>
      <c r="D1237" s="829"/>
      <c r="E1237" s="829"/>
    </row>
    <row r="1238" spans="1:5" s="854" customFormat="1">
      <c r="A1238" s="851"/>
      <c r="B1238" s="852"/>
      <c r="C1238" s="853"/>
      <c r="D1238" s="829"/>
      <c r="E1238" s="829"/>
    </row>
    <row r="1239" spans="1:5" s="854" customFormat="1">
      <c r="A1239" s="851"/>
      <c r="B1239" s="852"/>
      <c r="C1239" s="853"/>
      <c r="D1239" s="829"/>
      <c r="E1239" s="829"/>
    </row>
    <row r="1240" spans="1:5" s="854" customFormat="1">
      <c r="A1240" s="851"/>
      <c r="B1240" s="852"/>
      <c r="C1240" s="853"/>
      <c r="D1240" s="829"/>
      <c r="E1240" s="829"/>
    </row>
    <row r="1241" spans="1:5" s="854" customFormat="1">
      <c r="A1241" s="851"/>
      <c r="B1241" s="852"/>
      <c r="C1241" s="853"/>
      <c r="D1241" s="829"/>
      <c r="E1241" s="829"/>
    </row>
    <row r="1242" spans="1:5" s="854" customFormat="1">
      <c r="A1242" s="851"/>
      <c r="B1242" s="852"/>
      <c r="C1242" s="853"/>
      <c r="D1242" s="829"/>
      <c r="E1242" s="829"/>
    </row>
    <row r="1243" spans="1:5" s="854" customFormat="1">
      <c r="A1243" s="851"/>
      <c r="B1243" s="852"/>
      <c r="C1243" s="853"/>
      <c r="D1243" s="829"/>
      <c r="E1243" s="829"/>
    </row>
    <row r="1244" spans="1:5" s="854" customFormat="1">
      <c r="A1244" s="851"/>
      <c r="B1244" s="852"/>
      <c r="C1244" s="853"/>
      <c r="D1244" s="829"/>
      <c r="E1244" s="829"/>
    </row>
    <row r="1245" spans="1:5" s="854" customFormat="1">
      <c r="A1245" s="851"/>
      <c r="B1245" s="852"/>
      <c r="C1245" s="853"/>
      <c r="D1245" s="829"/>
      <c r="E1245" s="829"/>
    </row>
    <row r="1246" spans="1:5" s="854" customFormat="1">
      <c r="A1246" s="851"/>
      <c r="B1246" s="852"/>
      <c r="C1246" s="853"/>
      <c r="D1246" s="829"/>
      <c r="E1246" s="829"/>
    </row>
    <row r="1247" spans="1:5" s="854" customFormat="1">
      <c r="A1247" s="851"/>
      <c r="B1247" s="852"/>
      <c r="C1247" s="853"/>
      <c r="D1247" s="829"/>
      <c r="E1247" s="829"/>
    </row>
    <row r="1248" spans="1:5" s="854" customFormat="1">
      <c r="A1248" s="851"/>
      <c r="B1248" s="852"/>
      <c r="C1248" s="853"/>
      <c r="D1248" s="829"/>
      <c r="E1248" s="829"/>
    </row>
    <row r="1249" spans="1:5" s="854" customFormat="1">
      <c r="A1249" s="851"/>
      <c r="B1249" s="852"/>
      <c r="C1249" s="853"/>
      <c r="D1249" s="829"/>
      <c r="E1249" s="829"/>
    </row>
    <row r="1250" spans="1:5" s="854" customFormat="1">
      <c r="A1250" s="851"/>
      <c r="B1250" s="852"/>
      <c r="C1250" s="853"/>
      <c r="D1250" s="829"/>
      <c r="E1250" s="829"/>
    </row>
    <row r="1251" spans="1:5" s="854" customFormat="1">
      <c r="A1251" s="851"/>
      <c r="B1251" s="852"/>
      <c r="C1251" s="853"/>
      <c r="D1251" s="829"/>
      <c r="E1251" s="829"/>
    </row>
    <row r="1252" spans="1:5" s="854" customFormat="1">
      <c r="A1252" s="851"/>
      <c r="B1252" s="852"/>
      <c r="C1252" s="853"/>
      <c r="D1252" s="829"/>
      <c r="E1252" s="829"/>
    </row>
    <row r="1253" spans="1:5" s="854" customFormat="1">
      <c r="A1253" s="851"/>
      <c r="B1253" s="852"/>
      <c r="C1253" s="853"/>
      <c r="D1253" s="829"/>
      <c r="E1253" s="829"/>
    </row>
    <row r="1254" spans="1:5" s="854" customFormat="1">
      <c r="A1254" s="851"/>
      <c r="B1254" s="852"/>
      <c r="C1254" s="853"/>
      <c r="D1254" s="829"/>
      <c r="E1254" s="829"/>
    </row>
    <row r="1255" spans="1:5" s="854" customFormat="1">
      <c r="A1255" s="851"/>
      <c r="B1255" s="852"/>
      <c r="C1255" s="853"/>
      <c r="D1255" s="829"/>
      <c r="E1255" s="829"/>
    </row>
    <row r="1256" spans="1:5" s="854" customFormat="1">
      <c r="A1256" s="851"/>
      <c r="B1256" s="852"/>
      <c r="C1256" s="853"/>
      <c r="D1256" s="829"/>
      <c r="E1256" s="829"/>
    </row>
    <row r="1257" spans="1:5" s="854" customFormat="1">
      <c r="A1257" s="851"/>
      <c r="B1257" s="852"/>
      <c r="C1257" s="853"/>
      <c r="D1257" s="829"/>
      <c r="E1257" s="829"/>
    </row>
    <row r="1258" spans="1:5" s="854" customFormat="1">
      <c r="A1258" s="851"/>
      <c r="B1258" s="852"/>
      <c r="C1258" s="853"/>
      <c r="D1258" s="829"/>
      <c r="E1258" s="829"/>
    </row>
    <row r="1259" spans="1:5" s="854" customFormat="1">
      <c r="A1259" s="851"/>
      <c r="B1259" s="852"/>
      <c r="C1259" s="853"/>
      <c r="D1259" s="829"/>
      <c r="E1259" s="829"/>
    </row>
    <row r="1260" spans="1:5" s="854" customFormat="1">
      <c r="A1260" s="851"/>
      <c r="B1260" s="852"/>
      <c r="C1260" s="853"/>
      <c r="D1260" s="829"/>
      <c r="E1260" s="829"/>
    </row>
    <row r="1261" spans="1:5" s="854" customFormat="1">
      <c r="A1261" s="851"/>
      <c r="B1261" s="852"/>
      <c r="C1261" s="853"/>
      <c r="D1261" s="829"/>
      <c r="E1261" s="829"/>
    </row>
    <row r="1262" spans="1:5" s="854" customFormat="1">
      <c r="A1262" s="851"/>
      <c r="B1262" s="852"/>
      <c r="C1262" s="853"/>
      <c r="D1262" s="829"/>
      <c r="E1262" s="829"/>
    </row>
    <row r="1263" spans="1:5" s="854" customFormat="1">
      <c r="A1263" s="851"/>
      <c r="B1263" s="852"/>
      <c r="C1263" s="853"/>
      <c r="D1263" s="829"/>
      <c r="E1263" s="829"/>
    </row>
    <row r="1264" spans="1:5" s="854" customFormat="1">
      <c r="A1264" s="851"/>
      <c r="B1264" s="852"/>
      <c r="C1264" s="853"/>
      <c r="D1264" s="829"/>
      <c r="E1264" s="829"/>
    </row>
    <row r="1265" spans="1:5" s="854" customFormat="1">
      <c r="A1265" s="851"/>
      <c r="B1265" s="852"/>
      <c r="C1265" s="853"/>
      <c r="D1265" s="829"/>
      <c r="E1265" s="829"/>
    </row>
    <row r="1266" spans="1:5" s="854" customFormat="1">
      <c r="A1266" s="851"/>
      <c r="B1266" s="852"/>
      <c r="C1266" s="853"/>
      <c r="D1266" s="829"/>
      <c r="E1266" s="829"/>
    </row>
    <row r="1267" spans="1:5" s="854" customFormat="1">
      <c r="A1267" s="851"/>
      <c r="B1267" s="852"/>
      <c r="C1267" s="853"/>
      <c r="D1267" s="829"/>
      <c r="E1267" s="829"/>
    </row>
    <row r="1268" spans="1:5" s="854" customFormat="1">
      <c r="A1268" s="851"/>
      <c r="B1268" s="852"/>
      <c r="C1268" s="853"/>
      <c r="D1268" s="829"/>
      <c r="E1268" s="829"/>
    </row>
    <row r="1269" spans="1:5" s="854" customFormat="1">
      <c r="A1269" s="851"/>
      <c r="B1269" s="852"/>
      <c r="C1269" s="853"/>
      <c r="D1269" s="829"/>
      <c r="E1269" s="829"/>
    </row>
    <row r="1270" spans="1:5" s="854" customFormat="1">
      <c r="A1270" s="851"/>
      <c r="B1270" s="852"/>
      <c r="C1270" s="853"/>
      <c r="D1270" s="829"/>
      <c r="E1270" s="829"/>
    </row>
    <row r="1271" spans="1:5" s="854" customFormat="1">
      <c r="A1271" s="851"/>
      <c r="B1271" s="852"/>
      <c r="C1271" s="853"/>
      <c r="D1271" s="829"/>
      <c r="E1271" s="829"/>
    </row>
    <row r="1272" spans="1:5" s="854" customFormat="1">
      <c r="A1272" s="851"/>
      <c r="B1272" s="852"/>
      <c r="C1272" s="853"/>
      <c r="D1272" s="829"/>
      <c r="E1272" s="829"/>
    </row>
    <row r="1273" spans="1:5" s="854" customFormat="1">
      <c r="A1273" s="851"/>
      <c r="B1273" s="852"/>
      <c r="C1273" s="853"/>
      <c r="D1273" s="829"/>
      <c r="E1273" s="829"/>
    </row>
    <row r="1274" spans="1:5" s="854" customFormat="1">
      <c r="A1274" s="851"/>
      <c r="B1274" s="852"/>
      <c r="C1274" s="853"/>
      <c r="D1274" s="829"/>
      <c r="E1274" s="829"/>
    </row>
    <row r="1275" spans="1:5" s="854" customFormat="1">
      <c r="A1275" s="851"/>
      <c r="B1275" s="852"/>
      <c r="C1275" s="853"/>
      <c r="D1275" s="829"/>
      <c r="E1275" s="829"/>
    </row>
    <row r="1276" spans="1:5" s="854" customFormat="1">
      <c r="A1276" s="851"/>
      <c r="B1276" s="852"/>
      <c r="C1276" s="853"/>
      <c r="D1276" s="829"/>
      <c r="E1276" s="829"/>
    </row>
    <row r="1277" spans="1:5" s="854" customFormat="1">
      <c r="A1277" s="851"/>
      <c r="B1277" s="852"/>
      <c r="C1277" s="853"/>
      <c r="D1277" s="829"/>
      <c r="E1277" s="829"/>
    </row>
    <row r="1278" spans="1:5" s="854" customFormat="1">
      <c r="A1278" s="851"/>
      <c r="B1278" s="852"/>
      <c r="C1278" s="853"/>
      <c r="D1278" s="829"/>
      <c r="E1278" s="829"/>
    </row>
    <row r="1279" spans="1:5" s="854" customFormat="1">
      <c r="A1279" s="851"/>
      <c r="B1279" s="852"/>
      <c r="C1279" s="853"/>
      <c r="D1279" s="829"/>
      <c r="E1279" s="829"/>
    </row>
    <row r="1280" spans="1:5" s="854" customFormat="1">
      <c r="A1280" s="851"/>
      <c r="B1280" s="852"/>
      <c r="C1280" s="853"/>
      <c r="D1280" s="829"/>
      <c r="E1280" s="829"/>
    </row>
    <row r="1281" spans="1:5" s="854" customFormat="1">
      <c r="A1281" s="851"/>
      <c r="B1281" s="852"/>
      <c r="C1281" s="853"/>
      <c r="D1281" s="829"/>
      <c r="E1281" s="829"/>
    </row>
    <row r="1282" spans="1:5" s="854" customFormat="1">
      <c r="A1282" s="851"/>
      <c r="B1282" s="852"/>
      <c r="C1282" s="853"/>
      <c r="D1282" s="829"/>
      <c r="E1282" s="829"/>
    </row>
    <row r="1283" spans="1:5" s="854" customFormat="1">
      <c r="A1283" s="851"/>
      <c r="B1283" s="852"/>
      <c r="C1283" s="853"/>
      <c r="D1283" s="829"/>
      <c r="E1283" s="829"/>
    </row>
    <row r="1284" spans="1:5" s="854" customFormat="1">
      <c r="A1284" s="851"/>
      <c r="B1284" s="852"/>
      <c r="C1284" s="853"/>
      <c r="D1284" s="829"/>
      <c r="E1284" s="829"/>
    </row>
    <row r="1285" spans="1:5" s="854" customFormat="1">
      <c r="A1285" s="851"/>
      <c r="B1285" s="852"/>
      <c r="C1285" s="853"/>
      <c r="D1285" s="829"/>
      <c r="E1285" s="829"/>
    </row>
    <row r="1286" spans="1:5" s="854" customFormat="1">
      <c r="A1286" s="851"/>
      <c r="B1286" s="852"/>
      <c r="C1286" s="853"/>
      <c r="D1286" s="829"/>
      <c r="E1286" s="829"/>
    </row>
    <row r="1287" spans="1:5" s="854" customFormat="1">
      <c r="A1287" s="851"/>
      <c r="B1287" s="852"/>
      <c r="C1287" s="853"/>
      <c r="D1287" s="829"/>
      <c r="E1287" s="829"/>
    </row>
    <row r="1288" spans="1:5" s="854" customFormat="1">
      <c r="A1288" s="851"/>
      <c r="B1288" s="852"/>
      <c r="C1288" s="853"/>
      <c r="D1288" s="829"/>
      <c r="E1288" s="829"/>
    </row>
    <row r="1289" spans="1:5" s="854" customFormat="1">
      <c r="A1289" s="851"/>
      <c r="B1289" s="852"/>
      <c r="C1289" s="853"/>
      <c r="D1289" s="829"/>
      <c r="E1289" s="829"/>
    </row>
    <row r="1290" spans="1:5" s="854" customFormat="1">
      <c r="A1290" s="851"/>
      <c r="B1290" s="852"/>
      <c r="C1290" s="853"/>
      <c r="D1290" s="829"/>
      <c r="E1290" s="829"/>
    </row>
    <row r="1291" spans="1:5" s="854" customFormat="1">
      <c r="A1291" s="851"/>
      <c r="B1291" s="852"/>
      <c r="C1291" s="853"/>
      <c r="D1291" s="829"/>
      <c r="E1291" s="829"/>
    </row>
    <row r="1292" spans="1:5" s="854" customFormat="1">
      <c r="A1292" s="851"/>
      <c r="B1292" s="852"/>
      <c r="C1292" s="853"/>
      <c r="D1292" s="829"/>
      <c r="E1292" s="829"/>
    </row>
    <row r="1293" spans="1:5" s="854" customFormat="1">
      <c r="A1293" s="851"/>
      <c r="B1293" s="852"/>
      <c r="C1293" s="853"/>
      <c r="D1293" s="829"/>
      <c r="E1293" s="829"/>
    </row>
    <row r="1294" spans="1:5" s="854" customFormat="1">
      <c r="A1294" s="851"/>
      <c r="B1294" s="852"/>
      <c r="C1294" s="853"/>
      <c r="D1294" s="829"/>
      <c r="E1294" s="829"/>
    </row>
    <row r="1295" spans="1:5" s="854" customFormat="1">
      <c r="A1295" s="851"/>
      <c r="B1295" s="852"/>
      <c r="C1295" s="853"/>
      <c r="D1295" s="829"/>
      <c r="E1295" s="829"/>
    </row>
    <row r="1296" spans="1:5" s="854" customFormat="1">
      <c r="A1296" s="851"/>
      <c r="B1296" s="852"/>
      <c r="C1296" s="853"/>
      <c r="D1296" s="829"/>
      <c r="E1296" s="829"/>
    </row>
    <row r="1297" spans="1:5" s="854" customFormat="1">
      <c r="A1297" s="851"/>
      <c r="B1297" s="852"/>
      <c r="C1297" s="853"/>
      <c r="D1297" s="829"/>
      <c r="E1297" s="829"/>
    </row>
    <row r="1298" spans="1:5" s="854" customFormat="1">
      <c r="A1298" s="851"/>
      <c r="B1298" s="852"/>
      <c r="C1298" s="853"/>
      <c r="D1298" s="829"/>
      <c r="E1298" s="829"/>
    </row>
    <row r="1299" spans="1:5" s="854" customFormat="1">
      <c r="A1299" s="851"/>
      <c r="B1299" s="852"/>
      <c r="C1299" s="853"/>
      <c r="D1299" s="829"/>
      <c r="E1299" s="829"/>
    </row>
    <row r="1300" spans="1:5" s="854" customFormat="1">
      <c r="A1300" s="851"/>
      <c r="B1300" s="852"/>
      <c r="C1300" s="853"/>
      <c r="D1300" s="829"/>
      <c r="E1300" s="829"/>
    </row>
    <row r="1301" spans="1:5" s="854" customFormat="1">
      <c r="A1301" s="851"/>
      <c r="B1301" s="852"/>
      <c r="C1301" s="853"/>
      <c r="D1301" s="829"/>
      <c r="E1301" s="829"/>
    </row>
    <row r="1302" spans="1:5" s="854" customFormat="1">
      <c r="A1302" s="851"/>
      <c r="B1302" s="852"/>
      <c r="C1302" s="853"/>
      <c r="D1302" s="829"/>
      <c r="E1302" s="829"/>
    </row>
    <row r="1303" spans="1:5" s="854" customFormat="1">
      <c r="A1303" s="851"/>
      <c r="B1303" s="852"/>
      <c r="C1303" s="853"/>
      <c r="D1303" s="829"/>
      <c r="E1303" s="829"/>
    </row>
    <row r="1304" spans="1:5" s="854" customFormat="1">
      <c r="A1304" s="851"/>
      <c r="B1304" s="852"/>
      <c r="C1304" s="853"/>
      <c r="D1304" s="829"/>
      <c r="E1304" s="829"/>
    </row>
    <row r="1305" spans="1:5" s="854" customFormat="1">
      <c r="A1305" s="851"/>
      <c r="B1305" s="852"/>
      <c r="C1305" s="853"/>
      <c r="D1305" s="829"/>
      <c r="E1305" s="829"/>
    </row>
    <row r="1306" spans="1:5" s="854" customFormat="1">
      <c r="A1306" s="851"/>
      <c r="B1306" s="852"/>
      <c r="C1306" s="853"/>
      <c r="D1306" s="829"/>
      <c r="E1306" s="829"/>
    </row>
    <row r="1307" spans="1:5" s="854" customFormat="1">
      <c r="A1307" s="851"/>
      <c r="B1307" s="852"/>
      <c r="C1307" s="853"/>
      <c r="D1307" s="829"/>
      <c r="E1307" s="829"/>
    </row>
    <row r="1308" spans="1:5" s="854" customFormat="1">
      <c r="A1308" s="851"/>
      <c r="B1308" s="852"/>
      <c r="C1308" s="853"/>
      <c r="D1308" s="829"/>
      <c r="E1308" s="829"/>
    </row>
    <row r="1309" spans="1:5" s="854" customFormat="1">
      <c r="A1309" s="851"/>
      <c r="B1309" s="852"/>
      <c r="C1309" s="853"/>
      <c r="D1309" s="829"/>
      <c r="E1309" s="829"/>
    </row>
    <row r="1310" spans="1:5" s="854" customFormat="1">
      <c r="A1310" s="851"/>
      <c r="B1310" s="852"/>
      <c r="C1310" s="853"/>
      <c r="D1310" s="829"/>
      <c r="E1310" s="829"/>
    </row>
    <row r="1311" spans="1:5" s="854" customFormat="1">
      <c r="A1311" s="851"/>
      <c r="B1311" s="852"/>
      <c r="C1311" s="853"/>
      <c r="D1311" s="829"/>
      <c r="E1311" s="829"/>
    </row>
    <row r="1312" spans="1:5" s="854" customFormat="1">
      <c r="A1312" s="851"/>
      <c r="B1312" s="852"/>
      <c r="C1312" s="853"/>
      <c r="D1312" s="829"/>
      <c r="E1312" s="829"/>
    </row>
    <row r="1313" spans="1:5" s="854" customFormat="1">
      <c r="A1313" s="851"/>
      <c r="B1313" s="852"/>
      <c r="C1313" s="853"/>
      <c r="D1313" s="829"/>
      <c r="E1313" s="829"/>
    </row>
    <row r="1314" spans="1:5" s="854" customFormat="1">
      <c r="A1314" s="851"/>
      <c r="B1314" s="852"/>
      <c r="C1314" s="853"/>
      <c r="D1314" s="829"/>
      <c r="E1314" s="829"/>
    </row>
    <row r="1315" spans="1:5" s="854" customFormat="1">
      <c r="A1315" s="851"/>
      <c r="B1315" s="852"/>
      <c r="C1315" s="853"/>
      <c r="D1315" s="829"/>
      <c r="E1315" s="829"/>
    </row>
    <row r="1316" spans="1:5" s="854" customFormat="1">
      <c r="A1316" s="851"/>
      <c r="B1316" s="852"/>
      <c r="C1316" s="853"/>
      <c r="D1316" s="829"/>
      <c r="E1316" s="829"/>
    </row>
    <row r="1317" spans="1:5" s="854" customFormat="1">
      <c r="A1317" s="851"/>
      <c r="B1317" s="852"/>
      <c r="C1317" s="853"/>
      <c r="D1317" s="829"/>
      <c r="E1317" s="829"/>
    </row>
    <row r="1318" spans="1:5" s="854" customFormat="1">
      <c r="A1318" s="851"/>
      <c r="B1318" s="852"/>
      <c r="C1318" s="853"/>
      <c r="D1318" s="829"/>
      <c r="E1318" s="829"/>
    </row>
    <row r="1319" spans="1:5" s="854" customFormat="1">
      <c r="A1319" s="851"/>
      <c r="B1319" s="852"/>
      <c r="C1319" s="853"/>
      <c r="D1319" s="829"/>
      <c r="E1319" s="829"/>
    </row>
    <row r="1320" spans="1:5" s="854" customFormat="1">
      <c r="A1320" s="851"/>
      <c r="B1320" s="852"/>
      <c r="C1320" s="853"/>
      <c r="D1320" s="829"/>
      <c r="E1320" s="829"/>
    </row>
    <row r="1321" spans="1:5" s="854" customFormat="1">
      <c r="A1321" s="851"/>
      <c r="B1321" s="852"/>
      <c r="C1321" s="853"/>
      <c r="D1321" s="829"/>
      <c r="E1321" s="829"/>
    </row>
    <row r="1322" spans="1:5" s="854" customFormat="1">
      <c r="A1322" s="851"/>
      <c r="B1322" s="852"/>
      <c r="C1322" s="853"/>
      <c r="D1322" s="829"/>
      <c r="E1322" s="829"/>
    </row>
    <row r="1323" spans="1:5" s="854" customFormat="1">
      <c r="A1323" s="851"/>
      <c r="B1323" s="852"/>
      <c r="C1323" s="853"/>
      <c r="D1323" s="829"/>
      <c r="E1323" s="829"/>
    </row>
    <row r="1324" spans="1:5" s="854" customFormat="1">
      <c r="A1324" s="851"/>
      <c r="B1324" s="852"/>
      <c r="C1324" s="853"/>
      <c r="D1324" s="829"/>
      <c r="E1324" s="829"/>
    </row>
    <row r="1325" spans="1:5" s="854" customFormat="1">
      <c r="A1325" s="851"/>
      <c r="B1325" s="852"/>
      <c r="C1325" s="853"/>
      <c r="D1325" s="829"/>
      <c r="E1325" s="829"/>
    </row>
    <row r="1326" spans="1:5" s="854" customFormat="1">
      <c r="A1326" s="851"/>
      <c r="B1326" s="852"/>
      <c r="C1326" s="853"/>
      <c r="D1326" s="829"/>
      <c r="E1326" s="829"/>
    </row>
    <row r="1327" spans="1:5" s="854" customFormat="1">
      <c r="A1327" s="851"/>
      <c r="B1327" s="852"/>
      <c r="C1327" s="853"/>
      <c r="D1327" s="829"/>
      <c r="E1327" s="829"/>
    </row>
    <row r="1328" spans="1:5" s="854" customFormat="1">
      <c r="A1328" s="851"/>
      <c r="B1328" s="852"/>
      <c r="C1328" s="853"/>
      <c r="D1328" s="829"/>
      <c r="E1328" s="829"/>
    </row>
    <row r="1329" spans="1:5" s="854" customFormat="1">
      <c r="A1329" s="851"/>
      <c r="B1329" s="852"/>
      <c r="C1329" s="853"/>
      <c r="D1329" s="829"/>
      <c r="E1329" s="829"/>
    </row>
    <row r="1330" spans="1:5" s="854" customFormat="1">
      <c r="A1330" s="851"/>
      <c r="B1330" s="852"/>
      <c r="C1330" s="853"/>
      <c r="D1330" s="829"/>
      <c r="E1330" s="829"/>
    </row>
    <row r="1331" spans="1:5" s="854" customFormat="1">
      <c r="A1331" s="851"/>
      <c r="B1331" s="852"/>
      <c r="C1331" s="853"/>
      <c r="D1331" s="829"/>
      <c r="E1331" s="829"/>
    </row>
    <row r="1332" spans="1:5" s="854" customFormat="1">
      <c r="A1332" s="851"/>
      <c r="B1332" s="852"/>
      <c r="C1332" s="853"/>
      <c r="D1332" s="829"/>
      <c r="E1332" s="829"/>
    </row>
    <row r="1333" spans="1:5" s="854" customFormat="1">
      <c r="A1333" s="851"/>
      <c r="B1333" s="852"/>
      <c r="C1333" s="853"/>
      <c r="D1333" s="829"/>
      <c r="E1333" s="829"/>
    </row>
    <row r="1334" spans="1:5" s="854" customFormat="1">
      <c r="A1334" s="851"/>
      <c r="B1334" s="852"/>
      <c r="C1334" s="853"/>
      <c r="D1334" s="829"/>
      <c r="E1334" s="829"/>
    </row>
    <row r="1335" spans="1:5" s="854" customFormat="1">
      <c r="A1335" s="851"/>
      <c r="B1335" s="852"/>
      <c r="C1335" s="853"/>
      <c r="D1335" s="829"/>
      <c r="E1335" s="829"/>
    </row>
    <row r="1336" spans="1:5" s="854" customFormat="1">
      <c r="A1336" s="851"/>
      <c r="B1336" s="852"/>
      <c r="C1336" s="853"/>
      <c r="D1336" s="829"/>
      <c r="E1336" s="829"/>
    </row>
    <row r="1337" spans="1:5" s="854" customFormat="1">
      <c r="A1337" s="851"/>
      <c r="B1337" s="852"/>
      <c r="C1337" s="853"/>
      <c r="D1337" s="829"/>
      <c r="E1337" s="829"/>
    </row>
    <row r="1338" spans="1:5" s="854" customFormat="1">
      <c r="A1338" s="851"/>
      <c r="B1338" s="852"/>
      <c r="C1338" s="853"/>
      <c r="D1338" s="829"/>
      <c r="E1338" s="829"/>
    </row>
    <row r="1339" spans="1:5" s="854" customFormat="1">
      <c r="A1339" s="851"/>
      <c r="B1339" s="852"/>
      <c r="C1339" s="853"/>
      <c r="D1339" s="829"/>
      <c r="E1339" s="829"/>
    </row>
    <row r="1340" spans="1:5" s="854" customFormat="1">
      <c r="A1340" s="851"/>
      <c r="B1340" s="852"/>
      <c r="C1340" s="853"/>
      <c r="D1340" s="829"/>
      <c r="E1340" s="829"/>
    </row>
    <row r="1341" spans="1:5" s="854" customFormat="1">
      <c r="A1341" s="851"/>
      <c r="B1341" s="852"/>
      <c r="C1341" s="853"/>
      <c r="D1341" s="829"/>
      <c r="E1341" s="829"/>
    </row>
    <row r="1342" spans="1:5" s="854" customFormat="1">
      <c r="A1342" s="851"/>
      <c r="B1342" s="852"/>
      <c r="C1342" s="853"/>
      <c r="D1342" s="829"/>
      <c r="E1342" s="829"/>
    </row>
    <row r="1343" spans="1:5" s="854" customFormat="1">
      <c r="A1343" s="851"/>
      <c r="B1343" s="852"/>
      <c r="C1343" s="853"/>
      <c r="D1343" s="829"/>
      <c r="E1343" s="829"/>
    </row>
    <row r="1344" spans="1:5" s="854" customFormat="1">
      <c r="A1344" s="851"/>
      <c r="B1344" s="852"/>
      <c r="C1344" s="853"/>
      <c r="D1344" s="829"/>
      <c r="E1344" s="829"/>
    </row>
    <row r="1345" spans="1:5" s="854" customFormat="1">
      <c r="A1345" s="851"/>
      <c r="B1345" s="852"/>
      <c r="C1345" s="853"/>
      <c r="D1345" s="829"/>
      <c r="E1345" s="829"/>
    </row>
    <row r="1346" spans="1:5" s="854" customFormat="1">
      <c r="A1346" s="851"/>
      <c r="B1346" s="852"/>
      <c r="C1346" s="853"/>
      <c r="D1346" s="829"/>
      <c r="E1346" s="829"/>
    </row>
    <row r="1347" spans="1:5" s="854" customFormat="1">
      <c r="A1347" s="851"/>
      <c r="B1347" s="852"/>
      <c r="C1347" s="853"/>
      <c r="D1347" s="829"/>
      <c r="E1347" s="829"/>
    </row>
    <row r="1348" spans="1:5" s="854" customFormat="1">
      <c r="A1348" s="851"/>
      <c r="B1348" s="852"/>
      <c r="C1348" s="853"/>
      <c r="D1348" s="829"/>
      <c r="E1348" s="829"/>
    </row>
    <row r="1349" spans="1:5" s="854" customFormat="1">
      <c r="A1349" s="851"/>
      <c r="B1349" s="852"/>
      <c r="C1349" s="853"/>
      <c r="D1349" s="829"/>
      <c r="E1349" s="829"/>
    </row>
    <row r="1350" spans="1:5" s="854" customFormat="1">
      <c r="A1350" s="851"/>
      <c r="B1350" s="852"/>
      <c r="C1350" s="853"/>
      <c r="D1350" s="829"/>
      <c r="E1350" s="829"/>
    </row>
    <row r="1351" spans="1:5" s="854" customFormat="1">
      <c r="A1351" s="851"/>
      <c r="B1351" s="852"/>
      <c r="C1351" s="853"/>
      <c r="D1351" s="829"/>
      <c r="E1351" s="829"/>
    </row>
    <row r="1352" spans="1:5" s="854" customFormat="1">
      <c r="A1352" s="851"/>
      <c r="B1352" s="852"/>
      <c r="C1352" s="853"/>
      <c r="D1352" s="829"/>
      <c r="E1352" s="829"/>
    </row>
    <row r="1353" spans="1:5" s="854" customFormat="1">
      <c r="A1353" s="851"/>
      <c r="B1353" s="852"/>
      <c r="C1353" s="853"/>
      <c r="D1353" s="829"/>
      <c r="E1353" s="829"/>
    </row>
    <row r="1354" spans="1:5" s="854" customFormat="1">
      <c r="A1354" s="851"/>
      <c r="B1354" s="852"/>
      <c r="C1354" s="853"/>
      <c r="D1354" s="829"/>
      <c r="E1354" s="829"/>
    </row>
    <row r="1355" spans="1:5" s="854" customFormat="1">
      <c r="A1355" s="851"/>
      <c r="B1355" s="852"/>
      <c r="C1355" s="853"/>
      <c r="D1355" s="829"/>
      <c r="E1355" s="829"/>
    </row>
    <row r="1356" spans="1:5" s="854" customFormat="1">
      <c r="A1356" s="851"/>
      <c r="B1356" s="852"/>
      <c r="C1356" s="853"/>
      <c r="D1356" s="829"/>
      <c r="E1356" s="829"/>
    </row>
    <row r="1357" spans="1:5" s="854" customFormat="1">
      <c r="A1357" s="851"/>
      <c r="B1357" s="852"/>
      <c r="C1357" s="853"/>
      <c r="D1357" s="829"/>
      <c r="E1357" s="829"/>
    </row>
    <row r="1358" spans="1:5" s="854" customFormat="1">
      <c r="A1358" s="851"/>
      <c r="B1358" s="852"/>
      <c r="C1358" s="853"/>
      <c r="D1358" s="829"/>
      <c r="E1358" s="829"/>
    </row>
    <row r="1359" spans="1:5" s="854" customFormat="1">
      <c r="A1359" s="851"/>
      <c r="B1359" s="852"/>
      <c r="C1359" s="853"/>
      <c r="D1359" s="829"/>
      <c r="E1359" s="829"/>
    </row>
    <row r="1360" spans="1:5" s="854" customFormat="1">
      <c r="A1360" s="851"/>
      <c r="B1360" s="852"/>
      <c r="C1360" s="853"/>
      <c r="D1360" s="829"/>
      <c r="E1360" s="829"/>
    </row>
    <row r="1361" spans="1:5" s="854" customFormat="1">
      <c r="A1361" s="851"/>
      <c r="B1361" s="852"/>
      <c r="C1361" s="853"/>
      <c r="D1361" s="829"/>
      <c r="E1361" s="829"/>
    </row>
    <row r="1362" spans="1:5" s="854" customFormat="1">
      <c r="A1362" s="851"/>
      <c r="B1362" s="852"/>
      <c r="C1362" s="853"/>
      <c r="D1362" s="829"/>
      <c r="E1362" s="829"/>
    </row>
    <row r="1363" spans="1:5" s="854" customFormat="1">
      <c r="A1363" s="851"/>
      <c r="B1363" s="852"/>
      <c r="C1363" s="853"/>
      <c r="D1363" s="829"/>
      <c r="E1363" s="829"/>
    </row>
    <row r="1364" spans="1:5" s="854" customFormat="1">
      <c r="A1364" s="851"/>
      <c r="B1364" s="852"/>
      <c r="C1364" s="853"/>
      <c r="D1364" s="829"/>
      <c r="E1364" s="829"/>
    </row>
    <row r="1365" spans="1:5" s="854" customFormat="1">
      <c r="A1365" s="851"/>
      <c r="B1365" s="852"/>
      <c r="C1365" s="853"/>
      <c r="D1365" s="829"/>
      <c r="E1365" s="829"/>
    </row>
    <row r="1366" spans="1:5" s="854" customFormat="1">
      <c r="A1366" s="851"/>
      <c r="B1366" s="852"/>
      <c r="C1366" s="853"/>
      <c r="D1366" s="829"/>
      <c r="E1366" s="829"/>
    </row>
    <row r="1367" spans="1:5" s="854" customFormat="1">
      <c r="A1367" s="851"/>
      <c r="B1367" s="852"/>
      <c r="C1367" s="853"/>
      <c r="D1367" s="829"/>
      <c r="E1367" s="829"/>
    </row>
    <row r="1368" spans="1:5" s="854" customFormat="1">
      <c r="A1368" s="851"/>
      <c r="B1368" s="852"/>
      <c r="C1368" s="853"/>
      <c r="D1368" s="829"/>
      <c r="E1368" s="829"/>
    </row>
    <row r="1369" spans="1:5" s="854" customFormat="1">
      <c r="A1369" s="851"/>
      <c r="B1369" s="852"/>
      <c r="C1369" s="853"/>
      <c r="D1369" s="829"/>
      <c r="E1369" s="829"/>
    </row>
    <row r="1370" spans="1:5" s="854" customFormat="1">
      <c r="A1370" s="851"/>
      <c r="B1370" s="852"/>
      <c r="C1370" s="853"/>
      <c r="D1370" s="829"/>
      <c r="E1370" s="829"/>
    </row>
    <row r="1371" spans="1:5" s="854" customFormat="1">
      <c r="A1371" s="851"/>
      <c r="B1371" s="852"/>
      <c r="C1371" s="853"/>
      <c r="D1371" s="829"/>
      <c r="E1371" s="829"/>
    </row>
    <row r="1372" spans="1:5" s="854" customFormat="1">
      <c r="A1372" s="851"/>
      <c r="B1372" s="852"/>
      <c r="C1372" s="853"/>
      <c r="D1372" s="829"/>
      <c r="E1372" s="829"/>
    </row>
    <row r="1373" spans="1:5" s="854" customFormat="1">
      <c r="A1373" s="851"/>
      <c r="B1373" s="852"/>
      <c r="C1373" s="853"/>
      <c r="D1373" s="829"/>
      <c r="E1373" s="829"/>
    </row>
    <row r="1374" spans="1:5" s="854" customFormat="1">
      <c r="A1374" s="851"/>
      <c r="B1374" s="852"/>
      <c r="C1374" s="853"/>
      <c r="D1374" s="829"/>
      <c r="E1374" s="829"/>
    </row>
    <row r="1375" spans="1:5" s="854" customFormat="1">
      <c r="A1375" s="851"/>
      <c r="B1375" s="852"/>
      <c r="C1375" s="853"/>
      <c r="D1375" s="829"/>
      <c r="E1375" s="829"/>
    </row>
    <row r="1376" spans="1:5" s="854" customFormat="1">
      <c r="A1376" s="851"/>
      <c r="B1376" s="852"/>
      <c r="C1376" s="853"/>
      <c r="D1376" s="829"/>
      <c r="E1376" s="829"/>
    </row>
    <row r="1377" spans="1:5" s="854" customFormat="1">
      <c r="A1377" s="851"/>
      <c r="B1377" s="852"/>
      <c r="C1377" s="853"/>
      <c r="D1377" s="829"/>
      <c r="E1377" s="829"/>
    </row>
    <row r="1378" spans="1:5" s="854" customFormat="1">
      <c r="A1378" s="851"/>
      <c r="B1378" s="852"/>
      <c r="C1378" s="853"/>
      <c r="D1378" s="829"/>
      <c r="E1378" s="829"/>
    </row>
    <row r="1379" spans="1:5" s="854" customFormat="1">
      <c r="A1379" s="851"/>
      <c r="B1379" s="852"/>
      <c r="C1379" s="853"/>
      <c r="D1379" s="829"/>
      <c r="E1379" s="829"/>
    </row>
    <row r="1380" spans="1:5" s="854" customFormat="1">
      <c r="A1380" s="851"/>
      <c r="B1380" s="852"/>
      <c r="C1380" s="853"/>
      <c r="D1380" s="829"/>
      <c r="E1380" s="829"/>
    </row>
    <row r="1381" spans="1:5" s="854" customFormat="1">
      <c r="A1381" s="851"/>
      <c r="B1381" s="852"/>
      <c r="C1381" s="853"/>
      <c r="D1381" s="829"/>
      <c r="E1381" s="829"/>
    </row>
    <row r="1382" spans="1:5" s="854" customFormat="1">
      <c r="A1382" s="851"/>
      <c r="B1382" s="852"/>
      <c r="C1382" s="853"/>
      <c r="D1382" s="829"/>
      <c r="E1382" s="829"/>
    </row>
    <row r="1383" spans="1:5" s="854" customFormat="1">
      <c r="A1383" s="851"/>
      <c r="B1383" s="852"/>
      <c r="C1383" s="853"/>
      <c r="D1383" s="829"/>
      <c r="E1383" s="829"/>
    </row>
    <row r="1384" spans="1:5" s="854" customFormat="1">
      <c r="A1384" s="851"/>
      <c r="B1384" s="852"/>
      <c r="C1384" s="853"/>
      <c r="D1384" s="829"/>
      <c r="E1384" s="829"/>
    </row>
    <row r="1385" spans="1:5" s="854" customFormat="1">
      <c r="A1385" s="851"/>
      <c r="B1385" s="852"/>
      <c r="C1385" s="853"/>
      <c r="D1385" s="829"/>
      <c r="E1385" s="829"/>
    </row>
    <row r="1386" spans="1:5" s="854" customFormat="1">
      <c r="A1386" s="851"/>
      <c r="B1386" s="852"/>
      <c r="C1386" s="853"/>
      <c r="D1386" s="829"/>
      <c r="E1386" s="829"/>
    </row>
    <row r="1387" spans="1:5" s="854" customFormat="1">
      <c r="A1387" s="851"/>
      <c r="B1387" s="852"/>
      <c r="C1387" s="853"/>
      <c r="D1387" s="829"/>
      <c r="E1387" s="829"/>
    </row>
    <row r="1388" spans="1:5" s="854" customFormat="1">
      <c r="A1388" s="851"/>
      <c r="B1388" s="852"/>
      <c r="C1388" s="853"/>
      <c r="D1388" s="829"/>
      <c r="E1388" s="829"/>
    </row>
    <row r="1389" spans="1:5" s="854" customFormat="1">
      <c r="A1389" s="851"/>
      <c r="B1389" s="852"/>
      <c r="C1389" s="853"/>
      <c r="D1389" s="829"/>
      <c r="E1389" s="829"/>
    </row>
    <row r="1390" spans="1:5" s="854" customFormat="1">
      <c r="A1390" s="851"/>
      <c r="B1390" s="852"/>
      <c r="C1390" s="853"/>
      <c r="D1390" s="829"/>
      <c r="E1390" s="829"/>
    </row>
    <row r="1391" spans="1:5" s="854" customFormat="1">
      <c r="A1391" s="851"/>
      <c r="B1391" s="852"/>
      <c r="C1391" s="853"/>
      <c r="D1391" s="829"/>
      <c r="E1391" s="829"/>
    </row>
    <row r="1392" spans="1:5" s="854" customFormat="1">
      <c r="A1392" s="851"/>
      <c r="B1392" s="852"/>
      <c r="C1392" s="853"/>
      <c r="D1392" s="829"/>
      <c r="E1392" s="829"/>
    </row>
    <row r="1393" spans="1:5" s="854" customFormat="1">
      <c r="A1393" s="851"/>
      <c r="B1393" s="852"/>
      <c r="C1393" s="853"/>
      <c r="D1393" s="829"/>
      <c r="E1393" s="829"/>
    </row>
    <row r="1394" spans="1:5" s="854" customFormat="1">
      <c r="A1394" s="851"/>
      <c r="B1394" s="852"/>
      <c r="C1394" s="853"/>
      <c r="D1394" s="829"/>
      <c r="E1394" s="829"/>
    </row>
    <row r="1395" spans="1:5" s="854" customFormat="1">
      <c r="A1395" s="851"/>
      <c r="B1395" s="852"/>
      <c r="C1395" s="853"/>
      <c r="D1395" s="829"/>
      <c r="E1395" s="829"/>
    </row>
    <row r="1396" spans="1:5" s="854" customFormat="1">
      <c r="A1396" s="851"/>
      <c r="B1396" s="852"/>
      <c r="C1396" s="853"/>
      <c r="D1396" s="829"/>
      <c r="E1396" s="829"/>
    </row>
    <row r="1397" spans="1:5" s="854" customFormat="1">
      <c r="A1397" s="851"/>
      <c r="B1397" s="852"/>
      <c r="C1397" s="853"/>
      <c r="D1397" s="829"/>
      <c r="E1397" s="829"/>
    </row>
    <row r="1398" spans="1:5" s="854" customFormat="1">
      <c r="A1398" s="851"/>
      <c r="B1398" s="852"/>
      <c r="C1398" s="853"/>
      <c r="D1398" s="829"/>
      <c r="E1398" s="829"/>
    </row>
    <row r="1399" spans="1:5" s="854" customFormat="1">
      <c r="A1399" s="851"/>
      <c r="B1399" s="852"/>
      <c r="C1399" s="853"/>
      <c r="D1399" s="829"/>
      <c r="E1399" s="829"/>
    </row>
    <row r="1400" spans="1:5" s="854" customFormat="1">
      <c r="A1400" s="851"/>
      <c r="B1400" s="852"/>
      <c r="C1400" s="853"/>
      <c r="D1400" s="829"/>
      <c r="E1400" s="829"/>
    </row>
    <row r="1401" spans="1:5" s="854" customFormat="1">
      <c r="A1401" s="851"/>
      <c r="B1401" s="852"/>
      <c r="C1401" s="853"/>
      <c r="D1401" s="829"/>
      <c r="E1401" s="829"/>
    </row>
    <row r="1402" spans="1:5" s="854" customFormat="1">
      <c r="A1402" s="851"/>
      <c r="B1402" s="852"/>
      <c r="C1402" s="853"/>
      <c r="D1402" s="829"/>
      <c r="E1402" s="829"/>
    </row>
    <row r="1403" spans="1:5" s="854" customFormat="1">
      <c r="A1403" s="851"/>
      <c r="B1403" s="852"/>
      <c r="C1403" s="853"/>
      <c r="D1403" s="829"/>
      <c r="E1403" s="829"/>
    </row>
    <row r="1404" spans="1:5" s="854" customFormat="1">
      <c r="A1404" s="851"/>
      <c r="B1404" s="852"/>
      <c r="C1404" s="853"/>
      <c r="D1404" s="829"/>
      <c r="E1404" s="829"/>
    </row>
    <row r="1405" spans="1:5" s="854" customFormat="1">
      <c r="A1405" s="851"/>
      <c r="B1405" s="852"/>
      <c r="C1405" s="853"/>
      <c r="D1405" s="829"/>
      <c r="E1405" s="829"/>
    </row>
    <row r="1406" spans="1:5" s="854" customFormat="1">
      <c r="A1406" s="851"/>
      <c r="B1406" s="852"/>
      <c r="C1406" s="853"/>
      <c r="D1406" s="829"/>
      <c r="E1406" s="829"/>
    </row>
    <row r="1407" spans="1:5" s="854" customFormat="1">
      <c r="A1407" s="851"/>
      <c r="B1407" s="852"/>
      <c r="C1407" s="853"/>
      <c r="D1407" s="829"/>
      <c r="E1407" s="829"/>
    </row>
    <row r="1408" spans="1:5" s="854" customFormat="1">
      <c r="A1408" s="851"/>
      <c r="B1408" s="852"/>
      <c r="C1408" s="853"/>
      <c r="D1408" s="829"/>
      <c r="E1408" s="829"/>
    </row>
    <row r="1409" spans="1:5" s="854" customFormat="1">
      <c r="A1409" s="851"/>
      <c r="B1409" s="852"/>
      <c r="C1409" s="853"/>
      <c r="D1409" s="829"/>
      <c r="E1409" s="829"/>
    </row>
    <row r="1410" spans="1:5" s="854" customFormat="1">
      <c r="A1410" s="851"/>
      <c r="B1410" s="852"/>
      <c r="C1410" s="853"/>
      <c r="D1410" s="829"/>
      <c r="E1410" s="829"/>
    </row>
    <row r="1411" spans="1:5" s="854" customFormat="1">
      <c r="A1411" s="851"/>
      <c r="B1411" s="852"/>
      <c r="C1411" s="853"/>
      <c r="D1411" s="829"/>
      <c r="E1411" s="829"/>
    </row>
    <row r="1412" spans="1:5" s="854" customFormat="1">
      <c r="A1412" s="851"/>
      <c r="B1412" s="852"/>
      <c r="C1412" s="853"/>
      <c r="D1412" s="829"/>
      <c r="E1412" s="829"/>
    </row>
    <row r="1413" spans="1:5" s="854" customFormat="1">
      <c r="A1413" s="851"/>
      <c r="B1413" s="852"/>
      <c r="C1413" s="853"/>
      <c r="D1413" s="829"/>
      <c r="E1413" s="829"/>
    </row>
    <row r="1414" spans="1:5" s="854" customFormat="1">
      <c r="A1414" s="851"/>
      <c r="B1414" s="852"/>
      <c r="C1414" s="853"/>
      <c r="D1414" s="829"/>
      <c r="E1414" s="829"/>
    </row>
    <row r="1415" spans="1:5" s="854" customFormat="1">
      <c r="A1415" s="851"/>
      <c r="B1415" s="852"/>
      <c r="C1415" s="853"/>
      <c r="D1415" s="829"/>
      <c r="E1415" s="829"/>
    </row>
    <row r="1416" spans="1:5" s="854" customFormat="1">
      <c r="A1416" s="851"/>
      <c r="B1416" s="852"/>
      <c r="C1416" s="853"/>
      <c r="D1416" s="829"/>
      <c r="E1416" s="829"/>
    </row>
    <row r="1417" spans="1:5" s="854" customFormat="1">
      <c r="A1417" s="851"/>
      <c r="B1417" s="852"/>
      <c r="C1417" s="853"/>
      <c r="D1417" s="829"/>
      <c r="E1417" s="829"/>
    </row>
    <row r="1418" spans="1:5" s="854" customFormat="1">
      <c r="A1418" s="851"/>
      <c r="B1418" s="852"/>
      <c r="C1418" s="853"/>
      <c r="D1418" s="829"/>
      <c r="E1418" s="829"/>
    </row>
    <row r="1419" spans="1:5" s="854" customFormat="1">
      <c r="A1419" s="851"/>
      <c r="B1419" s="852"/>
      <c r="C1419" s="853"/>
      <c r="D1419" s="829"/>
      <c r="E1419" s="829"/>
    </row>
    <row r="1420" spans="1:5" s="854" customFormat="1">
      <c r="A1420" s="851"/>
      <c r="B1420" s="852"/>
      <c r="C1420" s="853"/>
      <c r="D1420" s="829"/>
      <c r="E1420" s="829"/>
    </row>
    <row r="1421" spans="1:5" s="854" customFormat="1">
      <c r="A1421" s="851"/>
      <c r="B1421" s="852"/>
      <c r="C1421" s="853"/>
      <c r="D1421" s="829"/>
      <c r="E1421" s="829"/>
    </row>
    <row r="1422" spans="1:5" s="854" customFormat="1">
      <c r="A1422" s="851"/>
      <c r="B1422" s="852"/>
      <c r="C1422" s="853"/>
      <c r="D1422" s="829"/>
      <c r="E1422" s="829"/>
    </row>
    <row r="1423" spans="1:5" s="854" customFormat="1">
      <c r="A1423" s="851"/>
      <c r="B1423" s="852"/>
      <c r="C1423" s="853"/>
      <c r="D1423" s="829"/>
      <c r="E1423" s="829"/>
    </row>
    <row r="1424" spans="1:5" s="854" customFormat="1">
      <c r="A1424" s="851"/>
      <c r="B1424" s="852"/>
      <c r="C1424" s="853"/>
      <c r="D1424" s="829"/>
      <c r="E1424" s="829"/>
    </row>
    <row r="1425" spans="1:5" s="854" customFormat="1">
      <c r="A1425" s="851"/>
      <c r="B1425" s="852"/>
      <c r="C1425" s="853"/>
      <c r="D1425" s="829"/>
      <c r="E1425" s="829"/>
    </row>
    <row r="1426" spans="1:5" s="854" customFormat="1">
      <c r="A1426" s="851"/>
      <c r="B1426" s="852"/>
      <c r="C1426" s="853"/>
      <c r="D1426" s="829"/>
      <c r="E1426" s="829"/>
    </row>
    <row r="1427" spans="1:5" s="854" customFormat="1">
      <c r="A1427" s="851"/>
      <c r="B1427" s="852"/>
      <c r="C1427" s="853"/>
      <c r="D1427" s="829"/>
      <c r="E1427" s="829"/>
    </row>
    <row r="1428" spans="1:5" s="854" customFormat="1">
      <c r="A1428" s="851"/>
      <c r="B1428" s="852"/>
      <c r="C1428" s="853"/>
      <c r="D1428" s="829"/>
      <c r="E1428" s="829"/>
    </row>
    <row r="1429" spans="1:5" s="854" customFormat="1">
      <c r="A1429" s="851"/>
      <c r="B1429" s="852"/>
      <c r="C1429" s="853"/>
      <c r="D1429" s="829"/>
      <c r="E1429" s="829"/>
    </row>
    <row r="1430" spans="1:5" s="854" customFormat="1">
      <c r="A1430" s="851"/>
      <c r="B1430" s="852"/>
      <c r="C1430" s="853"/>
      <c r="D1430" s="829"/>
      <c r="E1430" s="829"/>
    </row>
    <row r="1431" spans="1:5" s="854" customFormat="1">
      <c r="A1431" s="851"/>
      <c r="B1431" s="852"/>
      <c r="C1431" s="853"/>
      <c r="D1431" s="829"/>
      <c r="E1431" s="829"/>
    </row>
    <row r="1432" spans="1:5" s="854" customFormat="1">
      <c r="A1432" s="851"/>
      <c r="B1432" s="852"/>
      <c r="C1432" s="853"/>
      <c r="D1432" s="829"/>
      <c r="E1432" s="829"/>
    </row>
    <row r="1433" spans="1:5" s="854" customFormat="1">
      <c r="A1433" s="851"/>
      <c r="B1433" s="852"/>
      <c r="C1433" s="853"/>
      <c r="D1433" s="829"/>
      <c r="E1433" s="829"/>
    </row>
    <row r="1434" spans="1:5" s="854" customFormat="1">
      <c r="A1434" s="851"/>
      <c r="B1434" s="852"/>
      <c r="C1434" s="853"/>
      <c r="D1434" s="829"/>
      <c r="E1434" s="829"/>
    </row>
    <row r="1435" spans="1:5" s="854" customFormat="1">
      <c r="A1435" s="851"/>
      <c r="B1435" s="852"/>
      <c r="C1435" s="853"/>
      <c r="D1435" s="829"/>
      <c r="E1435" s="829"/>
    </row>
    <row r="1436" spans="1:5" s="854" customFormat="1">
      <c r="A1436" s="851"/>
      <c r="B1436" s="852"/>
      <c r="C1436" s="853"/>
      <c r="D1436" s="829"/>
      <c r="E1436" s="829"/>
    </row>
    <row r="1437" spans="1:5" s="854" customFormat="1">
      <c r="A1437" s="851"/>
      <c r="B1437" s="852"/>
      <c r="C1437" s="853"/>
      <c r="D1437" s="829"/>
      <c r="E1437" s="829"/>
    </row>
    <row r="1438" spans="1:5" s="854" customFormat="1">
      <c r="A1438" s="851"/>
      <c r="B1438" s="852"/>
      <c r="C1438" s="853"/>
      <c r="D1438" s="829"/>
      <c r="E1438" s="829"/>
    </row>
    <row r="1439" spans="1:5" s="854" customFormat="1">
      <c r="A1439" s="851"/>
      <c r="B1439" s="852"/>
      <c r="C1439" s="853"/>
      <c r="D1439" s="829"/>
      <c r="E1439" s="829"/>
    </row>
    <row r="1440" spans="1:5" s="854" customFormat="1">
      <c r="A1440" s="851"/>
      <c r="B1440" s="852"/>
      <c r="C1440" s="853"/>
      <c r="D1440" s="829"/>
      <c r="E1440" s="829"/>
    </row>
    <row r="1441" spans="1:5" s="854" customFormat="1">
      <c r="A1441" s="851"/>
      <c r="B1441" s="852"/>
      <c r="C1441" s="853"/>
      <c r="D1441" s="829"/>
      <c r="E1441" s="829"/>
    </row>
    <row r="1442" spans="1:5" s="854" customFormat="1">
      <c r="A1442" s="851"/>
      <c r="B1442" s="852"/>
      <c r="C1442" s="853"/>
      <c r="D1442" s="829"/>
      <c r="E1442" s="829"/>
    </row>
    <row r="1443" spans="1:5" s="854" customFormat="1">
      <c r="A1443" s="851"/>
      <c r="B1443" s="852"/>
      <c r="C1443" s="853"/>
      <c r="D1443" s="829"/>
      <c r="E1443" s="829"/>
    </row>
    <row r="1444" spans="1:5" s="854" customFormat="1">
      <c r="A1444" s="851"/>
      <c r="B1444" s="852"/>
      <c r="C1444" s="853"/>
      <c r="D1444" s="829"/>
      <c r="E1444" s="829"/>
    </row>
    <row r="1445" spans="1:5" s="854" customFormat="1">
      <c r="A1445" s="851"/>
      <c r="B1445" s="852"/>
      <c r="C1445" s="853"/>
      <c r="D1445" s="829"/>
      <c r="E1445" s="829"/>
    </row>
    <row r="1446" spans="1:5" s="854" customFormat="1">
      <c r="A1446" s="851"/>
      <c r="B1446" s="852"/>
      <c r="C1446" s="853"/>
      <c r="D1446" s="829"/>
      <c r="E1446" s="829"/>
    </row>
    <row r="1447" spans="1:5" s="854" customFormat="1">
      <c r="A1447" s="851"/>
      <c r="B1447" s="852"/>
      <c r="C1447" s="853"/>
      <c r="D1447" s="829"/>
      <c r="E1447" s="829"/>
    </row>
    <row r="1448" spans="1:5" s="854" customFormat="1">
      <c r="A1448" s="851"/>
      <c r="B1448" s="852"/>
      <c r="C1448" s="853"/>
      <c r="D1448" s="829"/>
      <c r="E1448" s="829"/>
    </row>
    <row r="1449" spans="1:5" s="854" customFormat="1">
      <c r="A1449" s="851"/>
      <c r="B1449" s="852"/>
      <c r="C1449" s="853"/>
      <c r="D1449" s="829"/>
      <c r="E1449" s="829"/>
    </row>
    <row r="1450" spans="1:5" s="854" customFormat="1">
      <c r="A1450" s="851"/>
      <c r="B1450" s="852"/>
      <c r="C1450" s="853"/>
      <c r="D1450" s="829"/>
      <c r="E1450" s="829"/>
    </row>
    <row r="1451" spans="1:5" s="854" customFormat="1">
      <c r="A1451" s="851"/>
      <c r="B1451" s="852"/>
      <c r="C1451" s="853"/>
      <c r="D1451" s="829"/>
      <c r="E1451" s="829"/>
    </row>
    <row r="1452" spans="1:5" s="854" customFormat="1">
      <c r="A1452" s="851"/>
      <c r="B1452" s="852"/>
      <c r="C1452" s="853"/>
      <c r="D1452" s="829"/>
      <c r="E1452" s="829"/>
    </row>
    <row r="1453" spans="1:5" s="854" customFormat="1">
      <c r="A1453" s="851"/>
      <c r="B1453" s="852"/>
      <c r="C1453" s="853"/>
      <c r="D1453" s="829"/>
      <c r="E1453" s="829"/>
    </row>
    <row r="1454" spans="1:5" s="854" customFormat="1">
      <c r="A1454" s="851"/>
      <c r="B1454" s="852"/>
      <c r="C1454" s="853"/>
      <c r="D1454" s="829"/>
      <c r="E1454" s="829"/>
    </row>
    <row r="1455" spans="1:5" s="854" customFormat="1">
      <c r="A1455" s="851"/>
      <c r="B1455" s="852"/>
      <c r="C1455" s="853"/>
      <c r="D1455" s="829"/>
      <c r="E1455" s="829"/>
    </row>
    <row r="1456" spans="1:5" s="854" customFormat="1">
      <c r="A1456" s="851"/>
      <c r="B1456" s="852"/>
      <c r="C1456" s="853"/>
      <c r="D1456" s="829"/>
      <c r="E1456" s="829"/>
    </row>
    <row r="1457" spans="1:5" s="854" customFormat="1">
      <c r="A1457" s="851"/>
      <c r="B1457" s="852"/>
      <c r="C1457" s="853"/>
      <c r="D1457" s="829"/>
      <c r="E1457" s="829"/>
    </row>
    <row r="1458" spans="1:5" s="854" customFormat="1">
      <c r="A1458" s="851"/>
      <c r="B1458" s="852"/>
      <c r="C1458" s="853"/>
      <c r="D1458" s="829"/>
      <c r="E1458" s="829"/>
    </row>
    <row r="1459" spans="1:5" s="854" customFormat="1">
      <c r="A1459" s="851"/>
      <c r="B1459" s="852"/>
      <c r="C1459" s="853"/>
      <c r="D1459" s="829"/>
      <c r="E1459" s="829"/>
    </row>
    <row r="1460" spans="1:5" s="854" customFormat="1">
      <c r="A1460" s="851"/>
      <c r="B1460" s="852"/>
      <c r="C1460" s="853"/>
      <c r="D1460" s="829"/>
      <c r="E1460" s="829"/>
    </row>
    <row r="1461" spans="1:5" s="854" customFormat="1">
      <c r="A1461" s="851"/>
      <c r="B1461" s="852"/>
      <c r="C1461" s="853"/>
      <c r="D1461" s="829"/>
      <c r="E1461" s="829"/>
    </row>
    <row r="1462" spans="1:5" s="854" customFormat="1">
      <c r="A1462" s="851"/>
      <c r="B1462" s="852"/>
      <c r="C1462" s="853"/>
      <c r="D1462" s="829"/>
      <c r="E1462" s="829"/>
    </row>
    <row r="1463" spans="1:5" s="854" customFormat="1">
      <c r="A1463" s="851"/>
      <c r="B1463" s="852"/>
      <c r="C1463" s="853"/>
      <c r="D1463" s="829"/>
      <c r="E1463" s="829"/>
    </row>
    <row r="1464" spans="1:5" s="854" customFormat="1">
      <c r="A1464" s="851"/>
      <c r="B1464" s="852"/>
      <c r="C1464" s="853"/>
      <c r="D1464" s="829"/>
      <c r="E1464" s="829"/>
    </row>
    <row r="1465" spans="1:5" s="854" customFormat="1">
      <c r="A1465" s="851"/>
      <c r="B1465" s="852"/>
      <c r="C1465" s="853"/>
      <c r="D1465" s="829"/>
      <c r="E1465" s="829"/>
    </row>
    <row r="1466" spans="1:5" s="854" customFormat="1">
      <c r="A1466" s="851"/>
      <c r="B1466" s="852"/>
      <c r="C1466" s="853"/>
      <c r="D1466" s="829"/>
      <c r="E1466" s="829"/>
    </row>
    <row r="1467" spans="1:5" s="854" customFormat="1">
      <c r="A1467" s="851"/>
      <c r="B1467" s="852"/>
      <c r="C1467" s="853"/>
      <c r="D1467" s="829"/>
      <c r="E1467" s="829"/>
    </row>
    <row r="1468" spans="1:5" s="854" customFormat="1">
      <c r="A1468" s="851"/>
      <c r="B1468" s="852"/>
      <c r="C1468" s="853"/>
      <c r="D1468" s="829"/>
      <c r="E1468" s="829"/>
    </row>
    <row r="1469" spans="1:5" s="854" customFormat="1">
      <c r="A1469" s="851"/>
      <c r="B1469" s="852"/>
      <c r="C1469" s="853"/>
      <c r="D1469" s="829"/>
      <c r="E1469" s="829"/>
    </row>
    <row r="1470" spans="1:5" s="854" customFormat="1">
      <c r="A1470" s="851"/>
      <c r="B1470" s="852"/>
      <c r="C1470" s="853"/>
      <c r="D1470" s="829"/>
      <c r="E1470" s="829"/>
    </row>
    <row r="1471" spans="1:5" s="854" customFormat="1">
      <c r="A1471" s="851"/>
      <c r="B1471" s="852"/>
      <c r="C1471" s="853"/>
      <c r="D1471" s="829"/>
      <c r="E1471" s="829"/>
    </row>
    <row r="1472" spans="1:5" s="854" customFormat="1">
      <c r="A1472" s="851"/>
      <c r="B1472" s="852"/>
      <c r="C1472" s="853"/>
      <c r="D1472" s="829"/>
      <c r="E1472" s="829"/>
    </row>
    <row r="1473" spans="1:5" s="854" customFormat="1">
      <c r="A1473" s="851"/>
      <c r="B1473" s="852"/>
      <c r="C1473" s="853"/>
      <c r="D1473" s="829"/>
      <c r="E1473" s="829"/>
    </row>
    <row r="1474" spans="1:5" s="854" customFormat="1">
      <c r="A1474" s="851"/>
      <c r="B1474" s="852"/>
      <c r="C1474" s="853"/>
      <c r="D1474" s="829"/>
      <c r="E1474" s="829"/>
    </row>
    <row r="1475" spans="1:5" s="854" customFormat="1">
      <c r="A1475" s="851"/>
      <c r="B1475" s="852"/>
      <c r="C1475" s="853"/>
      <c r="D1475" s="829"/>
      <c r="E1475" s="829"/>
    </row>
    <row r="1476" spans="1:5" s="854" customFormat="1">
      <c r="A1476" s="851"/>
      <c r="B1476" s="852"/>
      <c r="C1476" s="853"/>
      <c r="D1476" s="829"/>
      <c r="E1476" s="829"/>
    </row>
    <row r="1477" spans="1:5" s="854" customFormat="1">
      <c r="A1477" s="851"/>
      <c r="B1477" s="852"/>
      <c r="C1477" s="853"/>
      <c r="D1477" s="829"/>
      <c r="E1477" s="829"/>
    </row>
    <row r="1478" spans="1:5" s="854" customFormat="1">
      <c r="A1478" s="851"/>
      <c r="B1478" s="852"/>
      <c r="C1478" s="853"/>
      <c r="D1478" s="829"/>
      <c r="E1478" s="829"/>
    </row>
    <row r="1479" spans="1:5" s="854" customFormat="1">
      <c r="A1479" s="851"/>
      <c r="B1479" s="852"/>
      <c r="C1479" s="853"/>
      <c r="D1479" s="829"/>
      <c r="E1479" s="829"/>
    </row>
    <row r="1480" spans="1:5" s="854" customFormat="1">
      <c r="A1480" s="851"/>
      <c r="B1480" s="852"/>
      <c r="C1480" s="853"/>
      <c r="D1480" s="829"/>
      <c r="E1480" s="829"/>
    </row>
    <row r="1481" spans="1:5" s="854" customFormat="1">
      <c r="A1481" s="851"/>
      <c r="B1481" s="852"/>
      <c r="C1481" s="853"/>
      <c r="D1481" s="829"/>
      <c r="E1481" s="829"/>
    </row>
    <row r="1482" spans="1:5" s="854" customFormat="1">
      <c r="A1482" s="851"/>
      <c r="B1482" s="852"/>
      <c r="C1482" s="853"/>
      <c r="D1482" s="829"/>
      <c r="E1482" s="829"/>
    </row>
    <row r="1483" spans="1:5" s="854" customFormat="1">
      <c r="A1483" s="851"/>
      <c r="B1483" s="852"/>
      <c r="C1483" s="853"/>
      <c r="D1483" s="829"/>
      <c r="E1483" s="829"/>
    </row>
    <row r="1484" spans="1:5" s="854" customFormat="1">
      <c r="A1484" s="851"/>
      <c r="B1484" s="852"/>
      <c r="C1484" s="853"/>
      <c r="D1484" s="829"/>
      <c r="E1484" s="829"/>
    </row>
    <row r="1485" spans="1:5" s="854" customFormat="1">
      <c r="A1485" s="851"/>
      <c r="B1485" s="852"/>
      <c r="C1485" s="853"/>
      <c r="D1485" s="829"/>
      <c r="E1485" s="829"/>
    </row>
    <row r="1486" spans="1:5" s="854" customFormat="1">
      <c r="A1486" s="851"/>
      <c r="B1486" s="852"/>
      <c r="C1486" s="853"/>
      <c r="D1486" s="829"/>
      <c r="E1486" s="829"/>
    </row>
    <row r="1487" spans="1:5" s="854" customFormat="1">
      <c r="A1487" s="851"/>
      <c r="B1487" s="852"/>
      <c r="C1487" s="853"/>
      <c r="D1487" s="829"/>
      <c r="E1487" s="829"/>
    </row>
    <row r="1488" spans="1:5" s="854" customFormat="1">
      <c r="A1488" s="851"/>
      <c r="B1488" s="852"/>
      <c r="C1488" s="853"/>
      <c r="D1488" s="829"/>
      <c r="E1488" s="829"/>
    </row>
    <row r="1489" spans="1:5" s="854" customFormat="1">
      <c r="A1489" s="851"/>
      <c r="B1489" s="852"/>
      <c r="C1489" s="853"/>
      <c r="D1489" s="829"/>
      <c r="E1489" s="829"/>
    </row>
    <row r="1490" spans="1:5" s="854" customFormat="1">
      <c r="A1490" s="851"/>
      <c r="B1490" s="852"/>
      <c r="C1490" s="853"/>
      <c r="D1490" s="829"/>
      <c r="E1490" s="829"/>
    </row>
    <row r="1491" spans="1:5" s="854" customFormat="1">
      <c r="A1491" s="851"/>
      <c r="B1491" s="852"/>
      <c r="C1491" s="853"/>
      <c r="D1491" s="829"/>
      <c r="E1491" s="829"/>
    </row>
    <row r="1492" spans="1:5" s="854" customFormat="1">
      <c r="A1492" s="851"/>
      <c r="B1492" s="852"/>
      <c r="C1492" s="853"/>
      <c r="D1492" s="829"/>
      <c r="E1492" s="829"/>
    </row>
    <row r="1493" spans="1:5" s="854" customFormat="1">
      <c r="A1493" s="851"/>
      <c r="B1493" s="852"/>
      <c r="C1493" s="853"/>
      <c r="D1493" s="829"/>
      <c r="E1493" s="829"/>
    </row>
    <row r="1494" spans="1:5" s="854" customFormat="1">
      <c r="A1494" s="851"/>
      <c r="B1494" s="852"/>
      <c r="C1494" s="853"/>
      <c r="D1494" s="829"/>
      <c r="E1494" s="829"/>
    </row>
    <row r="1495" spans="1:5" s="854" customFormat="1">
      <c r="A1495" s="851"/>
      <c r="B1495" s="852"/>
      <c r="C1495" s="853"/>
      <c r="D1495" s="829"/>
      <c r="E1495" s="829"/>
    </row>
    <row r="1496" spans="1:5" s="854" customFormat="1">
      <c r="A1496" s="851"/>
      <c r="B1496" s="852"/>
      <c r="C1496" s="853"/>
      <c r="D1496" s="829"/>
      <c r="E1496" s="829"/>
    </row>
    <row r="1497" spans="1:5" s="854" customFormat="1">
      <c r="A1497" s="851"/>
      <c r="B1497" s="852"/>
      <c r="C1497" s="853"/>
      <c r="D1497" s="829"/>
      <c r="E1497" s="829"/>
    </row>
    <row r="1498" spans="1:5" s="854" customFormat="1">
      <c r="A1498" s="851"/>
      <c r="B1498" s="852"/>
      <c r="C1498" s="853"/>
      <c r="D1498" s="829"/>
      <c r="E1498" s="829"/>
    </row>
    <row r="1499" spans="1:5" s="854" customFormat="1">
      <c r="A1499" s="851"/>
      <c r="B1499" s="852"/>
      <c r="C1499" s="853"/>
      <c r="D1499" s="829"/>
      <c r="E1499" s="829"/>
    </row>
    <row r="1500" spans="1:5" s="854" customFormat="1">
      <c r="A1500" s="851"/>
      <c r="B1500" s="852"/>
      <c r="C1500" s="853"/>
      <c r="D1500" s="829"/>
      <c r="E1500" s="829"/>
    </row>
    <row r="1501" spans="1:5" s="854" customFormat="1">
      <c r="A1501" s="851"/>
      <c r="B1501" s="852"/>
      <c r="C1501" s="853"/>
      <c r="D1501" s="829"/>
      <c r="E1501" s="829"/>
    </row>
    <row r="1502" spans="1:5" s="854" customFormat="1">
      <c r="A1502" s="851"/>
      <c r="B1502" s="852"/>
      <c r="C1502" s="853"/>
      <c r="D1502" s="829"/>
      <c r="E1502" s="829"/>
    </row>
    <row r="1503" spans="1:5" s="854" customFormat="1">
      <c r="A1503" s="851"/>
      <c r="B1503" s="852"/>
      <c r="C1503" s="853"/>
      <c r="D1503" s="829"/>
      <c r="E1503" s="829"/>
    </row>
    <row r="1504" spans="1:5" s="854" customFormat="1">
      <c r="A1504" s="851"/>
      <c r="B1504" s="852"/>
      <c r="C1504" s="853"/>
      <c r="D1504" s="829"/>
      <c r="E1504" s="829"/>
    </row>
    <row r="1505" spans="1:5" s="854" customFormat="1">
      <c r="A1505" s="851"/>
      <c r="B1505" s="852"/>
      <c r="C1505" s="853"/>
      <c r="D1505" s="829"/>
      <c r="E1505" s="829"/>
    </row>
    <row r="1506" spans="1:5" s="854" customFormat="1">
      <c r="A1506" s="851"/>
      <c r="B1506" s="852"/>
      <c r="C1506" s="853"/>
      <c r="D1506" s="829"/>
      <c r="E1506" s="829"/>
    </row>
    <row r="1507" spans="1:5" s="854" customFormat="1">
      <c r="A1507" s="851"/>
      <c r="B1507" s="852"/>
      <c r="C1507" s="853"/>
      <c r="D1507" s="829"/>
      <c r="E1507" s="829"/>
    </row>
    <row r="1508" spans="1:5" s="854" customFormat="1">
      <c r="A1508" s="851"/>
      <c r="B1508" s="852"/>
      <c r="C1508" s="853"/>
      <c r="D1508" s="829"/>
      <c r="E1508" s="829"/>
    </row>
    <row r="1509" spans="1:5" s="854" customFormat="1">
      <c r="A1509" s="851"/>
      <c r="B1509" s="852"/>
      <c r="C1509" s="853"/>
      <c r="D1509" s="829"/>
      <c r="E1509" s="829"/>
    </row>
    <row r="1510" spans="1:5" s="854" customFormat="1">
      <c r="A1510" s="851"/>
      <c r="B1510" s="852"/>
      <c r="C1510" s="853"/>
      <c r="D1510" s="829"/>
      <c r="E1510" s="829"/>
    </row>
    <row r="1511" spans="1:5" s="854" customFormat="1">
      <c r="A1511" s="851"/>
      <c r="B1511" s="852"/>
      <c r="C1511" s="853"/>
      <c r="D1511" s="829"/>
      <c r="E1511" s="829"/>
    </row>
    <row r="1512" spans="1:5" s="854" customFormat="1">
      <c r="A1512" s="851"/>
      <c r="B1512" s="852"/>
      <c r="C1512" s="853"/>
      <c r="D1512" s="829"/>
      <c r="E1512" s="829"/>
    </row>
    <row r="1513" spans="1:5" s="854" customFormat="1">
      <c r="A1513" s="851"/>
      <c r="B1513" s="852"/>
      <c r="C1513" s="853"/>
      <c r="D1513" s="829"/>
      <c r="E1513" s="829"/>
    </row>
    <row r="1514" spans="1:5" s="854" customFormat="1">
      <c r="A1514" s="851"/>
      <c r="B1514" s="852"/>
      <c r="C1514" s="853"/>
      <c r="D1514" s="829"/>
      <c r="E1514" s="829"/>
    </row>
    <row r="1515" spans="1:5" s="854" customFormat="1">
      <c r="A1515" s="851"/>
      <c r="B1515" s="852"/>
      <c r="C1515" s="853"/>
      <c r="D1515" s="829"/>
      <c r="E1515" s="829"/>
    </row>
    <row r="1516" spans="1:5" s="854" customFormat="1">
      <c r="A1516" s="851"/>
      <c r="B1516" s="852"/>
      <c r="C1516" s="853"/>
      <c r="D1516" s="829"/>
      <c r="E1516" s="829"/>
    </row>
    <row r="1517" spans="1:5" s="854" customFormat="1">
      <c r="A1517" s="851"/>
      <c r="B1517" s="852"/>
      <c r="C1517" s="853"/>
      <c r="D1517" s="829"/>
      <c r="E1517" s="829"/>
    </row>
    <row r="1518" spans="1:5" s="854" customFormat="1">
      <c r="A1518" s="851"/>
      <c r="B1518" s="852"/>
      <c r="C1518" s="853"/>
      <c r="D1518" s="829"/>
      <c r="E1518" s="829"/>
    </row>
    <row r="1519" spans="1:5" s="854" customFormat="1">
      <c r="A1519" s="851"/>
      <c r="B1519" s="852"/>
      <c r="C1519" s="853"/>
      <c r="D1519" s="829"/>
      <c r="E1519" s="829"/>
    </row>
    <row r="1520" spans="1:5" s="854" customFormat="1">
      <c r="A1520" s="851"/>
      <c r="B1520" s="852"/>
      <c r="C1520" s="853"/>
      <c r="D1520" s="829"/>
      <c r="E1520" s="829"/>
    </row>
    <row r="1521" spans="1:5" s="854" customFormat="1">
      <c r="A1521" s="851"/>
      <c r="B1521" s="852"/>
      <c r="C1521" s="853"/>
      <c r="D1521" s="829"/>
      <c r="E1521" s="829"/>
    </row>
    <row r="1522" spans="1:5" s="854" customFormat="1">
      <c r="A1522" s="851"/>
      <c r="B1522" s="852"/>
      <c r="C1522" s="853"/>
      <c r="D1522" s="829"/>
      <c r="E1522" s="829"/>
    </row>
    <row r="1523" spans="1:5" s="854" customFormat="1">
      <c r="A1523" s="851"/>
      <c r="B1523" s="852"/>
      <c r="C1523" s="853"/>
      <c r="D1523" s="829"/>
      <c r="E1523" s="829"/>
    </row>
    <row r="1524" spans="1:5" s="854" customFormat="1">
      <c r="A1524" s="851"/>
      <c r="B1524" s="852"/>
      <c r="C1524" s="853"/>
      <c r="D1524" s="829"/>
      <c r="E1524" s="829"/>
    </row>
    <row r="1525" spans="1:5" s="854" customFormat="1">
      <c r="A1525" s="851"/>
      <c r="B1525" s="852"/>
      <c r="C1525" s="853"/>
      <c r="D1525" s="829"/>
      <c r="E1525" s="829"/>
    </row>
    <row r="1526" spans="1:5" s="854" customFormat="1">
      <c r="A1526" s="851"/>
      <c r="B1526" s="852"/>
      <c r="C1526" s="853"/>
      <c r="D1526" s="829"/>
      <c r="E1526" s="829"/>
    </row>
    <row r="1527" spans="1:5" s="854" customFormat="1">
      <c r="A1527" s="851"/>
      <c r="B1527" s="852"/>
      <c r="C1527" s="853"/>
      <c r="D1527" s="829"/>
      <c r="E1527" s="829"/>
    </row>
    <row r="1528" spans="1:5" s="854" customFormat="1">
      <c r="A1528" s="851"/>
      <c r="B1528" s="852"/>
      <c r="C1528" s="853"/>
      <c r="D1528" s="829"/>
      <c r="E1528" s="829"/>
    </row>
    <row r="1529" spans="1:5" s="854" customFormat="1">
      <c r="A1529" s="851"/>
      <c r="B1529" s="852"/>
      <c r="C1529" s="853"/>
      <c r="D1529" s="829"/>
      <c r="E1529" s="829"/>
    </row>
    <row r="1530" spans="1:5" s="854" customFormat="1">
      <c r="A1530" s="851"/>
      <c r="B1530" s="852"/>
      <c r="C1530" s="853"/>
      <c r="D1530" s="829"/>
      <c r="E1530" s="829"/>
    </row>
    <row r="1531" spans="1:5" s="854" customFormat="1">
      <c r="A1531" s="851"/>
      <c r="B1531" s="852"/>
      <c r="C1531" s="853"/>
      <c r="D1531" s="829"/>
      <c r="E1531" s="829"/>
    </row>
    <row r="1532" spans="1:5" s="854" customFormat="1">
      <c r="A1532" s="851"/>
      <c r="B1532" s="852"/>
      <c r="C1532" s="853"/>
      <c r="D1532" s="829"/>
      <c r="E1532" s="829"/>
    </row>
    <row r="1533" spans="1:5" s="854" customFormat="1">
      <c r="A1533" s="851"/>
      <c r="B1533" s="852"/>
      <c r="C1533" s="853"/>
      <c r="D1533" s="829"/>
      <c r="E1533" s="829"/>
    </row>
    <row r="1534" spans="1:5" s="854" customFormat="1">
      <c r="A1534" s="851"/>
      <c r="B1534" s="852"/>
      <c r="C1534" s="853"/>
      <c r="D1534" s="829"/>
      <c r="E1534" s="829"/>
    </row>
    <row r="1535" spans="1:5" s="854" customFormat="1">
      <c r="A1535" s="851"/>
      <c r="B1535" s="852"/>
      <c r="C1535" s="853"/>
      <c r="D1535" s="829"/>
      <c r="E1535" s="829"/>
    </row>
    <row r="1536" spans="1:5" s="854" customFormat="1">
      <c r="A1536" s="851"/>
      <c r="B1536" s="852"/>
      <c r="C1536" s="853"/>
      <c r="D1536" s="829"/>
      <c r="E1536" s="829"/>
    </row>
    <row r="1537" spans="1:5" s="854" customFormat="1">
      <c r="A1537" s="851"/>
      <c r="B1537" s="852"/>
      <c r="C1537" s="853"/>
      <c r="D1537" s="829"/>
      <c r="E1537" s="829"/>
    </row>
    <row r="1538" spans="1:5" s="854" customFormat="1">
      <c r="A1538" s="851"/>
      <c r="B1538" s="852"/>
      <c r="C1538" s="853"/>
      <c r="D1538" s="829"/>
      <c r="E1538" s="829"/>
    </row>
    <row r="1539" spans="1:5" s="854" customFormat="1">
      <c r="A1539" s="851"/>
      <c r="B1539" s="852"/>
      <c r="C1539" s="853"/>
      <c r="D1539" s="829"/>
      <c r="E1539" s="829"/>
    </row>
    <row r="1540" spans="1:5" s="854" customFormat="1">
      <c r="A1540" s="851"/>
      <c r="B1540" s="852"/>
      <c r="C1540" s="853"/>
      <c r="D1540" s="829"/>
      <c r="E1540" s="829"/>
    </row>
    <row r="1541" spans="1:5" s="854" customFormat="1">
      <c r="A1541" s="851"/>
      <c r="B1541" s="852"/>
      <c r="C1541" s="853"/>
      <c r="D1541" s="829"/>
      <c r="E1541" s="829"/>
    </row>
    <row r="1542" spans="1:5" s="854" customFormat="1">
      <c r="A1542" s="851"/>
      <c r="B1542" s="852"/>
      <c r="C1542" s="853"/>
      <c r="D1542" s="829"/>
      <c r="E1542" s="829"/>
    </row>
    <row r="1543" spans="1:5" s="854" customFormat="1">
      <c r="A1543" s="851"/>
      <c r="B1543" s="852"/>
      <c r="C1543" s="853"/>
      <c r="D1543" s="829"/>
      <c r="E1543" s="829"/>
    </row>
    <row r="1544" spans="1:5" s="854" customFormat="1">
      <c r="A1544" s="851"/>
      <c r="B1544" s="852"/>
      <c r="C1544" s="853"/>
      <c r="D1544" s="829"/>
      <c r="E1544" s="829"/>
    </row>
    <row r="1545" spans="1:5" s="854" customFormat="1">
      <c r="A1545" s="851"/>
      <c r="B1545" s="852"/>
      <c r="C1545" s="853"/>
      <c r="D1545" s="829"/>
      <c r="E1545" s="829"/>
    </row>
    <row r="1546" spans="1:5" s="854" customFormat="1">
      <c r="A1546" s="851"/>
      <c r="B1546" s="852"/>
      <c r="C1546" s="853"/>
      <c r="D1546" s="829"/>
      <c r="E1546" s="829"/>
    </row>
    <row r="1547" spans="1:5" s="854" customFormat="1">
      <c r="A1547" s="851"/>
      <c r="B1547" s="852"/>
      <c r="C1547" s="853"/>
      <c r="D1547" s="829"/>
      <c r="E1547" s="829"/>
    </row>
    <row r="1548" spans="1:5" s="854" customFormat="1">
      <c r="A1548" s="851"/>
      <c r="B1548" s="852"/>
      <c r="C1548" s="853"/>
      <c r="D1548" s="829"/>
      <c r="E1548" s="829"/>
    </row>
    <row r="1549" spans="1:5" s="854" customFormat="1">
      <c r="A1549" s="851"/>
      <c r="B1549" s="852"/>
      <c r="C1549" s="853"/>
      <c r="D1549" s="829"/>
      <c r="E1549" s="829"/>
    </row>
    <row r="1550" spans="1:5" s="854" customFormat="1">
      <c r="A1550" s="851"/>
      <c r="B1550" s="852"/>
      <c r="C1550" s="853"/>
      <c r="D1550" s="829"/>
      <c r="E1550" s="829"/>
    </row>
    <row r="1551" spans="1:5" s="854" customFormat="1">
      <c r="A1551" s="851"/>
      <c r="B1551" s="852"/>
      <c r="C1551" s="853"/>
      <c r="D1551" s="829"/>
      <c r="E1551" s="829"/>
    </row>
    <row r="1552" spans="1:5" s="854" customFormat="1">
      <c r="A1552" s="851"/>
      <c r="B1552" s="852"/>
      <c r="C1552" s="853"/>
      <c r="D1552" s="829"/>
      <c r="E1552" s="829"/>
    </row>
    <row r="1553" spans="1:5" s="854" customFormat="1">
      <c r="A1553" s="851"/>
      <c r="B1553" s="852"/>
      <c r="C1553" s="853"/>
      <c r="D1553" s="829"/>
      <c r="E1553" s="829"/>
    </row>
    <row r="1554" spans="1:5" s="854" customFormat="1">
      <c r="A1554" s="851"/>
      <c r="B1554" s="852"/>
      <c r="C1554" s="853"/>
      <c r="D1554" s="829"/>
      <c r="E1554" s="829"/>
    </row>
    <row r="1555" spans="1:5" s="854" customFormat="1">
      <c r="A1555" s="851"/>
      <c r="B1555" s="852"/>
      <c r="C1555" s="853"/>
      <c r="D1555" s="829"/>
      <c r="E1555" s="829"/>
    </row>
    <row r="1556" spans="1:5" s="854" customFormat="1">
      <c r="A1556" s="851"/>
      <c r="B1556" s="852"/>
      <c r="C1556" s="853"/>
      <c r="D1556" s="829"/>
      <c r="E1556" s="829"/>
    </row>
    <row r="1557" spans="1:5" s="854" customFormat="1">
      <c r="A1557" s="851"/>
      <c r="B1557" s="852"/>
      <c r="C1557" s="853"/>
      <c r="D1557" s="829"/>
      <c r="E1557" s="829"/>
    </row>
    <row r="1558" spans="1:5" s="854" customFormat="1">
      <c r="A1558" s="851"/>
      <c r="B1558" s="852"/>
      <c r="C1558" s="853"/>
      <c r="D1558" s="829"/>
      <c r="E1558" s="829"/>
    </row>
    <row r="1559" spans="1:5" s="854" customFormat="1">
      <c r="A1559" s="851"/>
      <c r="B1559" s="852"/>
      <c r="C1559" s="853"/>
      <c r="D1559" s="829"/>
      <c r="E1559" s="829"/>
    </row>
    <row r="1560" spans="1:5" s="854" customFormat="1">
      <c r="A1560" s="851"/>
      <c r="B1560" s="852"/>
      <c r="C1560" s="853"/>
      <c r="D1560" s="829"/>
      <c r="E1560" s="829"/>
    </row>
    <row r="1561" spans="1:5" s="854" customFormat="1">
      <c r="A1561" s="851"/>
      <c r="B1561" s="852"/>
      <c r="C1561" s="853"/>
      <c r="D1561" s="829"/>
      <c r="E1561" s="829"/>
    </row>
    <row r="1562" spans="1:5" s="854" customFormat="1">
      <c r="A1562" s="851"/>
      <c r="B1562" s="852"/>
      <c r="C1562" s="853"/>
      <c r="D1562" s="829"/>
      <c r="E1562" s="829"/>
    </row>
    <row r="1563" spans="1:5" s="854" customFormat="1">
      <c r="A1563" s="851"/>
      <c r="B1563" s="852"/>
      <c r="C1563" s="853"/>
      <c r="D1563" s="829"/>
      <c r="E1563" s="829"/>
    </row>
    <row r="1564" spans="1:5" s="854" customFormat="1">
      <c r="A1564" s="851"/>
      <c r="B1564" s="852"/>
      <c r="C1564" s="853"/>
      <c r="D1564" s="829"/>
      <c r="E1564" s="829"/>
    </row>
    <row r="1565" spans="1:5" s="854" customFormat="1">
      <c r="A1565" s="851"/>
      <c r="B1565" s="852"/>
      <c r="C1565" s="853"/>
      <c r="D1565" s="829"/>
      <c r="E1565" s="829"/>
    </row>
    <row r="1566" spans="1:5" s="854" customFormat="1">
      <c r="A1566" s="851"/>
      <c r="B1566" s="852"/>
      <c r="C1566" s="853"/>
      <c r="D1566" s="829"/>
      <c r="E1566" s="829"/>
    </row>
    <row r="1567" spans="1:5" s="854" customFormat="1">
      <c r="A1567" s="851"/>
      <c r="B1567" s="852"/>
      <c r="C1567" s="853"/>
      <c r="D1567" s="829"/>
      <c r="E1567" s="829"/>
    </row>
    <row r="1568" spans="1:5" s="854" customFormat="1">
      <c r="A1568" s="851"/>
      <c r="B1568" s="852"/>
      <c r="C1568" s="853"/>
      <c r="D1568" s="829"/>
      <c r="E1568" s="829"/>
    </row>
    <row r="1569" spans="1:5" s="854" customFormat="1">
      <c r="A1569" s="851"/>
      <c r="B1569" s="852"/>
      <c r="C1569" s="853"/>
      <c r="D1569" s="829"/>
      <c r="E1569" s="829"/>
    </row>
    <row r="1570" spans="1:5" s="854" customFormat="1">
      <c r="A1570" s="851"/>
      <c r="B1570" s="852"/>
      <c r="C1570" s="853"/>
      <c r="D1570" s="829"/>
      <c r="E1570" s="829"/>
    </row>
    <row r="1571" spans="1:5" s="854" customFormat="1">
      <c r="A1571" s="851"/>
      <c r="B1571" s="852"/>
      <c r="C1571" s="853"/>
      <c r="D1571" s="829"/>
      <c r="E1571" s="829"/>
    </row>
    <row r="1572" spans="1:5" s="854" customFormat="1">
      <c r="A1572" s="851"/>
      <c r="B1572" s="852"/>
      <c r="C1572" s="853"/>
      <c r="D1572" s="829"/>
      <c r="E1572" s="829"/>
    </row>
    <row r="1573" spans="1:5" s="854" customFormat="1">
      <c r="A1573" s="851"/>
      <c r="B1573" s="852"/>
      <c r="C1573" s="853"/>
      <c r="D1573" s="829"/>
      <c r="E1573" s="829"/>
    </row>
    <row r="1574" spans="1:5" s="854" customFormat="1">
      <c r="A1574" s="851"/>
      <c r="B1574" s="852"/>
      <c r="C1574" s="853"/>
      <c r="D1574" s="829"/>
      <c r="E1574" s="829"/>
    </row>
    <row r="1575" spans="1:5" s="854" customFormat="1">
      <c r="A1575" s="851"/>
      <c r="B1575" s="852"/>
      <c r="C1575" s="853"/>
      <c r="D1575" s="829"/>
      <c r="E1575" s="829"/>
    </row>
    <row r="1576" spans="1:5" s="854" customFormat="1">
      <c r="A1576" s="851"/>
      <c r="B1576" s="852"/>
      <c r="C1576" s="853"/>
      <c r="D1576" s="829"/>
      <c r="E1576" s="829"/>
    </row>
    <row r="1577" spans="1:5" s="854" customFormat="1">
      <c r="A1577" s="851"/>
      <c r="B1577" s="852"/>
      <c r="C1577" s="853"/>
      <c r="D1577" s="829"/>
      <c r="E1577" s="829"/>
    </row>
    <row r="1578" spans="1:5" s="854" customFormat="1">
      <c r="A1578" s="851"/>
      <c r="B1578" s="852"/>
      <c r="C1578" s="853"/>
      <c r="D1578" s="829"/>
      <c r="E1578" s="829"/>
    </row>
    <row r="1579" spans="1:5" s="854" customFormat="1">
      <c r="A1579" s="851"/>
      <c r="B1579" s="852"/>
      <c r="C1579" s="853"/>
      <c r="D1579" s="829"/>
      <c r="E1579" s="829"/>
    </row>
    <row r="1580" spans="1:5" s="854" customFormat="1">
      <c r="A1580" s="851"/>
      <c r="B1580" s="852"/>
      <c r="C1580" s="853"/>
      <c r="D1580" s="829"/>
      <c r="E1580" s="829"/>
    </row>
    <row r="1581" spans="1:5" s="854" customFormat="1">
      <c r="A1581" s="851"/>
      <c r="B1581" s="852"/>
      <c r="C1581" s="853"/>
      <c r="D1581" s="829"/>
      <c r="E1581" s="829"/>
    </row>
    <row r="1582" spans="1:5" s="854" customFormat="1">
      <c r="A1582" s="851"/>
      <c r="B1582" s="852"/>
      <c r="C1582" s="853"/>
      <c r="D1582" s="829"/>
      <c r="E1582" s="829"/>
    </row>
    <row r="1583" spans="1:5" s="854" customFormat="1">
      <c r="A1583" s="851"/>
      <c r="B1583" s="852"/>
      <c r="C1583" s="853"/>
      <c r="D1583" s="829"/>
      <c r="E1583" s="829"/>
    </row>
    <row r="1584" spans="1:5" s="854" customFormat="1">
      <c r="A1584" s="851"/>
      <c r="B1584" s="852"/>
      <c r="C1584" s="853"/>
      <c r="D1584" s="829"/>
      <c r="E1584" s="829"/>
    </row>
    <row r="1585" spans="1:5" s="854" customFormat="1">
      <c r="A1585" s="851"/>
      <c r="B1585" s="852"/>
      <c r="C1585" s="853"/>
      <c r="D1585" s="829"/>
      <c r="E1585" s="829"/>
    </row>
    <row r="1586" spans="1:5" s="854" customFormat="1">
      <c r="A1586" s="851"/>
      <c r="B1586" s="852"/>
      <c r="C1586" s="853"/>
      <c r="D1586" s="829"/>
      <c r="E1586" s="829"/>
    </row>
    <row r="1587" spans="1:5" s="854" customFormat="1">
      <c r="A1587" s="851"/>
      <c r="B1587" s="852"/>
      <c r="C1587" s="853"/>
      <c r="D1587" s="829"/>
      <c r="E1587" s="829"/>
    </row>
    <row r="1588" spans="1:5" s="854" customFormat="1">
      <c r="A1588" s="851"/>
      <c r="B1588" s="852"/>
      <c r="C1588" s="853"/>
      <c r="D1588" s="829"/>
      <c r="E1588" s="829"/>
    </row>
    <row r="1589" spans="1:5" s="854" customFormat="1">
      <c r="A1589" s="851"/>
      <c r="B1589" s="852"/>
      <c r="C1589" s="853"/>
      <c r="D1589" s="829"/>
      <c r="E1589" s="829"/>
    </row>
    <row r="1590" spans="1:5" s="854" customFormat="1">
      <c r="A1590" s="851"/>
      <c r="B1590" s="852"/>
      <c r="C1590" s="853"/>
      <c r="D1590" s="829"/>
      <c r="E1590" s="829"/>
    </row>
    <row r="1591" spans="1:5" s="854" customFormat="1">
      <c r="A1591" s="851"/>
      <c r="B1591" s="852"/>
      <c r="C1591" s="853"/>
      <c r="D1591" s="829"/>
      <c r="E1591" s="829"/>
    </row>
    <row r="1592" spans="1:5" s="854" customFormat="1">
      <c r="A1592" s="851"/>
      <c r="B1592" s="852"/>
      <c r="C1592" s="853"/>
      <c r="D1592" s="829"/>
      <c r="E1592" s="829"/>
    </row>
    <row r="1593" spans="1:5" s="854" customFormat="1">
      <c r="A1593" s="851"/>
      <c r="B1593" s="852"/>
      <c r="C1593" s="853"/>
      <c r="D1593" s="829"/>
      <c r="E1593" s="829"/>
    </row>
    <row r="1594" spans="1:5" s="854" customFormat="1">
      <c r="A1594" s="851"/>
      <c r="B1594" s="852"/>
      <c r="C1594" s="853"/>
      <c r="D1594" s="829"/>
      <c r="E1594" s="829"/>
    </row>
    <row r="1595" spans="1:5" s="854" customFormat="1">
      <c r="A1595" s="851"/>
      <c r="B1595" s="852"/>
      <c r="C1595" s="853"/>
      <c r="D1595" s="829"/>
      <c r="E1595" s="829"/>
    </row>
    <row r="1596" spans="1:5" s="854" customFormat="1">
      <c r="A1596" s="851"/>
      <c r="B1596" s="852"/>
      <c r="C1596" s="853"/>
      <c r="D1596" s="829"/>
      <c r="E1596" s="829"/>
    </row>
    <row r="1597" spans="1:5" s="854" customFormat="1">
      <c r="A1597" s="851"/>
      <c r="B1597" s="852"/>
      <c r="C1597" s="853"/>
      <c r="D1597" s="829"/>
      <c r="E1597" s="829"/>
    </row>
    <row r="1598" spans="1:5" s="854" customFormat="1">
      <c r="A1598" s="851"/>
      <c r="B1598" s="852"/>
      <c r="C1598" s="853"/>
      <c r="D1598" s="829"/>
      <c r="E1598" s="829"/>
    </row>
    <row r="1599" spans="1:5" s="854" customFormat="1">
      <c r="A1599" s="851"/>
      <c r="B1599" s="852"/>
      <c r="C1599" s="853"/>
      <c r="D1599" s="829"/>
      <c r="E1599" s="829"/>
    </row>
    <row r="1600" spans="1:5" s="854" customFormat="1">
      <c r="A1600" s="851"/>
      <c r="B1600" s="852"/>
      <c r="C1600" s="853"/>
      <c r="D1600" s="829"/>
      <c r="E1600" s="829"/>
    </row>
    <row r="1601" spans="1:5" s="854" customFormat="1">
      <c r="A1601" s="851"/>
      <c r="B1601" s="852"/>
      <c r="C1601" s="853"/>
      <c r="D1601" s="829"/>
      <c r="E1601" s="829"/>
    </row>
    <row r="1602" spans="1:5" s="854" customFormat="1">
      <c r="A1602" s="851"/>
      <c r="B1602" s="852"/>
      <c r="C1602" s="853"/>
      <c r="D1602" s="829"/>
      <c r="E1602" s="829"/>
    </row>
    <row r="1603" spans="1:5" s="854" customFormat="1">
      <c r="A1603" s="851"/>
      <c r="B1603" s="852"/>
      <c r="C1603" s="853"/>
      <c r="D1603" s="829"/>
      <c r="E1603" s="829"/>
    </row>
    <row r="1604" spans="1:5" s="854" customFormat="1">
      <c r="A1604" s="851"/>
      <c r="B1604" s="852"/>
      <c r="C1604" s="853"/>
      <c r="D1604" s="829"/>
      <c r="E1604" s="829"/>
    </row>
    <row r="1605" spans="1:5" s="854" customFormat="1">
      <c r="A1605" s="851"/>
      <c r="B1605" s="852"/>
      <c r="C1605" s="853"/>
      <c r="D1605" s="829"/>
      <c r="E1605" s="829"/>
    </row>
    <row r="1606" spans="1:5" s="854" customFormat="1">
      <c r="A1606" s="851"/>
      <c r="B1606" s="852"/>
      <c r="C1606" s="853"/>
      <c r="D1606" s="829"/>
      <c r="E1606" s="829"/>
    </row>
    <row r="1607" spans="1:5" s="854" customFormat="1">
      <c r="A1607" s="851"/>
      <c r="B1607" s="852"/>
      <c r="C1607" s="853"/>
      <c r="D1607" s="829"/>
      <c r="E1607" s="829"/>
    </row>
    <row r="1608" spans="1:5" s="854" customFormat="1">
      <c r="A1608" s="851"/>
      <c r="B1608" s="852"/>
      <c r="C1608" s="853"/>
      <c r="D1608" s="829"/>
      <c r="E1608" s="829"/>
    </row>
    <row r="1609" spans="1:5" s="854" customFormat="1">
      <c r="A1609" s="851"/>
      <c r="B1609" s="852"/>
      <c r="C1609" s="853"/>
      <c r="D1609" s="829"/>
      <c r="E1609" s="829"/>
    </row>
    <row r="1610" spans="1:5" s="854" customFormat="1">
      <c r="A1610" s="851"/>
      <c r="B1610" s="852"/>
      <c r="C1610" s="853"/>
      <c r="D1610" s="829"/>
      <c r="E1610" s="829"/>
    </row>
    <row r="1611" spans="1:5" s="854" customFormat="1">
      <c r="A1611" s="851"/>
      <c r="B1611" s="852"/>
      <c r="C1611" s="853"/>
      <c r="D1611" s="829"/>
      <c r="E1611" s="829"/>
    </row>
    <row r="1612" spans="1:5" s="854" customFormat="1">
      <c r="A1612" s="851"/>
      <c r="B1612" s="852"/>
      <c r="C1612" s="853"/>
      <c r="D1612" s="829"/>
      <c r="E1612" s="829"/>
    </row>
    <row r="1613" spans="1:5" s="854" customFormat="1">
      <c r="A1613" s="851"/>
      <c r="B1613" s="852"/>
      <c r="C1613" s="853"/>
      <c r="D1613" s="829"/>
      <c r="E1613" s="829"/>
    </row>
    <row r="1614" spans="1:5" s="854" customFormat="1">
      <c r="A1614" s="851"/>
      <c r="B1614" s="852"/>
      <c r="C1614" s="853"/>
      <c r="D1614" s="829"/>
      <c r="E1614" s="829"/>
    </row>
    <row r="1615" spans="1:5" s="854" customFormat="1">
      <c r="A1615" s="851"/>
      <c r="B1615" s="852"/>
      <c r="C1615" s="853"/>
      <c r="D1615" s="829"/>
      <c r="E1615" s="829"/>
    </row>
    <row r="1616" spans="1:5" s="854" customFormat="1">
      <c r="A1616" s="851"/>
      <c r="B1616" s="852"/>
      <c r="C1616" s="853"/>
      <c r="D1616" s="829"/>
      <c r="E1616" s="829"/>
    </row>
    <row r="1617" spans="1:5" s="854" customFormat="1">
      <c r="A1617" s="851"/>
      <c r="B1617" s="852"/>
      <c r="C1617" s="853"/>
      <c r="D1617" s="829"/>
      <c r="E1617" s="829"/>
    </row>
    <row r="1618" spans="1:5" s="854" customFormat="1">
      <c r="A1618" s="851"/>
      <c r="B1618" s="852"/>
      <c r="C1618" s="853"/>
      <c r="D1618" s="829"/>
      <c r="E1618" s="829"/>
    </row>
    <row r="1619" spans="1:5" s="854" customFormat="1">
      <c r="A1619" s="851"/>
      <c r="B1619" s="852"/>
      <c r="C1619" s="853"/>
      <c r="D1619" s="829"/>
      <c r="E1619" s="829"/>
    </row>
    <row r="1620" spans="1:5" s="854" customFormat="1">
      <c r="A1620" s="851"/>
      <c r="B1620" s="852"/>
      <c r="C1620" s="853"/>
      <c r="D1620" s="829"/>
      <c r="E1620" s="829"/>
    </row>
    <row r="1621" spans="1:5" s="854" customFormat="1">
      <c r="A1621" s="851"/>
      <c r="B1621" s="852"/>
      <c r="C1621" s="853"/>
      <c r="D1621" s="829"/>
      <c r="E1621" s="829"/>
    </row>
    <row r="1622" spans="1:5" s="854" customFormat="1">
      <c r="A1622" s="851"/>
      <c r="B1622" s="852"/>
      <c r="C1622" s="853"/>
      <c r="D1622" s="829"/>
      <c r="E1622" s="829"/>
    </row>
    <row r="1623" spans="1:5" s="854" customFormat="1">
      <c r="A1623" s="851"/>
      <c r="B1623" s="852"/>
      <c r="C1623" s="853"/>
      <c r="D1623" s="829"/>
      <c r="E1623" s="829"/>
    </row>
    <row r="1624" spans="1:5" s="854" customFormat="1">
      <c r="A1624" s="851"/>
      <c r="B1624" s="852"/>
      <c r="C1624" s="853"/>
      <c r="D1624" s="829"/>
      <c r="E1624" s="829"/>
    </row>
    <row r="1625" spans="1:5" s="854" customFormat="1">
      <c r="A1625" s="851"/>
      <c r="B1625" s="852"/>
      <c r="C1625" s="853"/>
      <c r="D1625" s="829"/>
      <c r="E1625" s="829"/>
    </row>
    <row r="1626" spans="1:5" s="854" customFormat="1">
      <c r="A1626" s="851"/>
      <c r="B1626" s="852"/>
      <c r="C1626" s="853"/>
      <c r="D1626" s="829"/>
      <c r="E1626" s="829"/>
    </row>
    <row r="1627" spans="1:5" s="854" customFormat="1">
      <c r="A1627" s="851"/>
      <c r="B1627" s="852"/>
      <c r="C1627" s="853"/>
      <c r="D1627" s="829"/>
      <c r="E1627" s="829"/>
    </row>
    <row r="1628" spans="1:5" s="854" customFormat="1">
      <c r="A1628" s="851"/>
      <c r="B1628" s="852"/>
      <c r="C1628" s="853"/>
      <c r="D1628" s="829"/>
      <c r="E1628" s="829"/>
    </row>
    <row r="1629" spans="1:5" s="854" customFormat="1">
      <c r="A1629" s="851"/>
      <c r="B1629" s="852"/>
      <c r="C1629" s="853"/>
      <c r="D1629" s="829"/>
      <c r="E1629" s="829"/>
    </row>
    <row r="1630" spans="1:5" s="854" customFormat="1">
      <c r="A1630" s="851"/>
      <c r="B1630" s="852"/>
      <c r="C1630" s="853"/>
      <c r="D1630" s="829"/>
      <c r="E1630" s="829"/>
    </row>
    <row r="1631" spans="1:5" s="854" customFormat="1">
      <c r="A1631" s="851"/>
      <c r="B1631" s="852"/>
      <c r="C1631" s="853"/>
      <c r="D1631" s="829"/>
      <c r="E1631" s="829"/>
    </row>
    <row r="1632" spans="1:5" s="854" customFormat="1">
      <c r="A1632" s="851"/>
      <c r="B1632" s="852"/>
      <c r="C1632" s="853"/>
      <c r="D1632" s="829"/>
      <c r="E1632" s="829"/>
    </row>
    <row r="1633" spans="1:5" s="854" customFormat="1">
      <c r="A1633" s="851"/>
      <c r="B1633" s="852"/>
      <c r="C1633" s="853"/>
      <c r="D1633" s="829"/>
      <c r="E1633" s="829"/>
    </row>
    <row r="1634" spans="1:5" s="854" customFormat="1">
      <c r="A1634" s="851"/>
      <c r="B1634" s="852"/>
      <c r="C1634" s="853"/>
      <c r="D1634" s="829"/>
      <c r="E1634" s="829"/>
    </row>
    <row r="1635" spans="1:5" s="854" customFormat="1">
      <c r="A1635" s="851"/>
      <c r="B1635" s="852"/>
      <c r="C1635" s="853"/>
      <c r="D1635" s="829"/>
      <c r="E1635" s="829"/>
    </row>
    <row r="1636" spans="1:5" s="854" customFormat="1">
      <c r="A1636" s="851"/>
      <c r="B1636" s="852"/>
      <c r="C1636" s="853"/>
      <c r="D1636" s="829"/>
      <c r="E1636" s="829"/>
    </row>
    <row r="1637" spans="1:5" s="854" customFormat="1">
      <c r="A1637" s="851"/>
      <c r="B1637" s="852"/>
      <c r="C1637" s="853"/>
      <c r="D1637" s="829"/>
      <c r="E1637" s="829"/>
    </row>
    <row r="1638" spans="1:5" s="854" customFormat="1">
      <c r="A1638" s="851"/>
      <c r="B1638" s="852"/>
      <c r="C1638" s="853"/>
      <c r="D1638" s="829"/>
      <c r="E1638" s="829"/>
    </row>
    <row r="1639" spans="1:5" s="854" customFormat="1">
      <c r="A1639" s="851"/>
      <c r="B1639" s="852"/>
      <c r="C1639" s="853"/>
      <c r="D1639" s="829"/>
      <c r="E1639" s="829"/>
    </row>
    <row r="1640" spans="1:5" s="854" customFormat="1">
      <c r="A1640" s="851"/>
      <c r="B1640" s="852"/>
      <c r="C1640" s="853"/>
      <c r="D1640" s="829"/>
      <c r="E1640" s="829"/>
    </row>
    <row r="1641" spans="1:5" s="854" customFormat="1">
      <c r="A1641" s="851"/>
      <c r="B1641" s="852"/>
      <c r="C1641" s="853"/>
      <c r="D1641" s="829"/>
      <c r="E1641" s="829"/>
    </row>
    <row r="1642" spans="1:5" s="854" customFormat="1">
      <c r="A1642" s="851"/>
      <c r="B1642" s="852"/>
      <c r="C1642" s="853"/>
      <c r="D1642" s="829"/>
      <c r="E1642" s="829"/>
    </row>
    <row r="1643" spans="1:5" s="854" customFormat="1">
      <c r="A1643" s="851"/>
      <c r="B1643" s="852"/>
      <c r="C1643" s="853"/>
      <c r="D1643" s="829"/>
      <c r="E1643" s="829"/>
    </row>
    <row r="1644" spans="1:5" s="854" customFormat="1">
      <c r="A1644" s="851"/>
      <c r="B1644" s="852"/>
      <c r="C1644" s="853"/>
      <c r="D1644" s="829"/>
      <c r="E1644" s="829"/>
    </row>
    <row r="1645" spans="1:5" s="854" customFormat="1">
      <c r="A1645" s="851"/>
      <c r="B1645" s="852"/>
      <c r="C1645" s="853"/>
      <c r="D1645" s="829"/>
      <c r="E1645" s="829"/>
    </row>
    <row r="1646" spans="1:5" s="854" customFormat="1">
      <c r="A1646" s="851"/>
      <c r="B1646" s="852"/>
      <c r="C1646" s="853"/>
      <c r="D1646" s="829"/>
      <c r="E1646" s="829"/>
    </row>
    <row r="1647" spans="1:5" s="854" customFormat="1">
      <c r="A1647" s="851"/>
      <c r="B1647" s="852"/>
      <c r="C1647" s="853"/>
      <c r="D1647" s="829"/>
      <c r="E1647" s="829"/>
    </row>
    <row r="1648" spans="1:5" s="854" customFormat="1">
      <c r="A1648" s="851"/>
      <c r="B1648" s="852"/>
      <c r="C1648" s="853"/>
      <c r="D1648" s="829"/>
      <c r="E1648" s="829"/>
    </row>
    <row r="1649" spans="1:5" s="854" customFormat="1">
      <c r="A1649" s="851"/>
      <c r="B1649" s="852"/>
      <c r="C1649" s="853"/>
      <c r="D1649" s="829"/>
      <c r="E1649" s="829"/>
    </row>
    <row r="1650" spans="1:5" s="854" customFormat="1">
      <c r="A1650" s="851"/>
      <c r="B1650" s="852"/>
      <c r="C1650" s="853"/>
      <c r="D1650" s="829"/>
      <c r="E1650" s="829"/>
    </row>
    <row r="1651" spans="1:5" s="854" customFormat="1">
      <c r="A1651" s="851"/>
      <c r="B1651" s="852"/>
      <c r="C1651" s="853"/>
      <c r="D1651" s="829"/>
      <c r="E1651" s="829"/>
    </row>
    <row r="1652" spans="1:5" s="854" customFormat="1">
      <c r="A1652" s="851"/>
      <c r="B1652" s="852"/>
      <c r="C1652" s="853"/>
      <c r="D1652" s="829"/>
      <c r="E1652" s="829"/>
    </row>
    <row r="1653" spans="1:5" s="854" customFormat="1">
      <c r="A1653" s="851"/>
      <c r="B1653" s="852"/>
      <c r="C1653" s="853"/>
      <c r="D1653" s="829"/>
      <c r="E1653" s="829"/>
    </row>
    <row r="1654" spans="1:5" s="854" customFormat="1">
      <c r="A1654" s="851"/>
      <c r="B1654" s="852"/>
      <c r="C1654" s="853"/>
      <c r="D1654" s="829"/>
      <c r="E1654" s="829"/>
    </row>
    <row r="1655" spans="1:5" s="854" customFormat="1">
      <c r="A1655" s="851"/>
      <c r="B1655" s="852"/>
      <c r="C1655" s="853"/>
      <c r="D1655" s="829"/>
      <c r="E1655" s="829"/>
    </row>
    <row r="1656" spans="1:5" s="854" customFormat="1">
      <c r="A1656" s="851"/>
      <c r="B1656" s="852"/>
      <c r="C1656" s="853"/>
      <c r="D1656" s="829"/>
      <c r="E1656" s="829"/>
    </row>
    <row r="1657" spans="1:5" s="854" customFormat="1">
      <c r="A1657" s="851"/>
      <c r="B1657" s="852"/>
      <c r="C1657" s="853"/>
      <c r="D1657" s="829"/>
      <c r="E1657" s="829"/>
    </row>
    <row r="1658" spans="1:5" s="854" customFormat="1">
      <c r="A1658" s="851"/>
      <c r="B1658" s="852"/>
      <c r="C1658" s="853"/>
      <c r="D1658" s="829"/>
      <c r="E1658" s="829"/>
    </row>
    <row r="1659" spans="1:5" s="854" customFormat="1">
      <c r="A1659" s="851"/>
      <c r="B1659" s="852"/>
      <c r="C1659" s="853"/>
      <c r="D1659" s="829"/>
      <c r="E1659" s="829"/>
    </row>
    <row r="1660" spans="1:5" s="854" customFormat="1">
      <c r="A1660" s="851"/>
      <c r="B1660" s="852"/>
      <c r="C1660" s="853"/>
      <c r="D1660" s="829"/>
      <c r="E1660" s="829"/>
    </row>
    <row r="1661" spans="1:5" s="854" customFormat="1">
      <c r="A1661" s="851"/>
      <c r="B1661" s="852"/>
      <c r="C1661" s="853"/>
      <c r="D1661" s="829"/>
      <c r="E1661" s="829"/>
    </row>
    <row r="1662" spans="1:5" s="854" customFormat="1">
      <c r="A1662" s="851"/>
      <c r="B1662" s="852"/>
      <c r="C1662" s="853"/>
      <c r="D1662" s="829"/>
      <c r="E1662" s="829"/>
    </row>
    <row r="1663" spans="1:5" s="854" customFormat="1">
      <c r="A1663" s="851"/>
      <c r="B1663" s="852"/>
      <c r="C1663" s="853"/>
      <c r="D1663" s="829"/>
      <c r="E1663" s="829"/>
    </row>
    <row r="1664" spans="1:5" s="854" customFormat="1">
      <c r="A1664" s="851"/>
      <c r="B1664" s="852"/>
      <c r="C1664" s="853"/>
      <c r="D1664" s="829"/>
      <c r="E1664" s="829"/>
    </row>
    <row r="1665" spans="1:5" s="854" customFormat="1">
      <c r="A1665" s="851"/>
      <c r="B1665" s="852"/>
      <c r="C1665" s="853"/>
      <c r="D1665" s="829"/>
      <c r="E1665" s="829"/>
    </row>
    <row r="1666" spans="1:5" s="854" customFormat="1">
      <c r="A1666" s="851"/>
      <c r="B1666" s="852"/>
      <c r="C1666" s="853"/>
      <c r="D1666" s="829"/>
      <c r="E1666" s="829"/>
    </row>
    <row r="1667" spans="1:5" s="854" customFormat="1">
      <c r="A1667" s="851"/>
      <c r="B1667" s="852"/>
      <c r="C1667" s="853"/>
      <c r="D1667" s="829"/>
      <c r="E1667" s="829"/>
    </row>
    <row r="1668" spans="1:5" s="854" customFormat="1">
      <c r="A1668" s="851"/>
      <c r="B1668" s="852"/>
      <c r="C1668" s="853"/>
      <c r="D1668" s="829"/>
      <c r="E1668" s="829"/>
    </row>
    <row r="1669" spans="1:5" s="854" customFormat="1">
      <c r="A1669" s="851"/>
      <c r="B1669" s="852"/>
      <c r="C1669" s="853"/>
      <c r="D1669" s="829"/>
      <c r="E1669" s="829"/>
    </row>
    <row r="1670" spans="1:5" s="854" customFormat="1">
      <c r="A1670" s="851"/>
      <c r="B1670" s="852"/>
      <c r="C1670" s="853"/>
      <c r="D1670" s="829"/>
      <c r="E1670" s="829"/>
    </row>
    <row r="1671" spans="1:5" s="854" customFormat="1">
      <c r="A1671" s="851"/>
      <c r="B1671" s="852"/>
      <c r="C1671" s="853"/>
      <c r="D1671" s="829"/>
      <c r="E1671" s="829"/>
    </row>
    <row r="1672" spans="1:5" s="854" customFormat="1">
      <c r="A1672" s="851"/>
      <c r="B1672" s="852"/>
      <c r="C1672" s="853"/>
      <c r="D1672" s="829"/>
      <c r="E1672" s="829"/>
    </row>
    <row r="1673" spans="1:5" s="854" customFormat="1">
      <c r="A1673" s="851"/>
      <c r="B1673" s="852"/>
      <c r="C1673" s="853"/>
      <c r="D1673" s="829"/>
      <c r="E1673" s="829"/>
    </row>
    <row r="1674" spans="1:5" s="854" customFormat="1">
      <c r="A1674" s="851"/>
      <c r="B1674" s="852"/>
      <c r="C1674" s="853"/>
      <c r="D1674" s="829"/>
      <c r="E1674" s="829"/>
    </row>
    <row r="1675" spans="1:5" s="854" customFormat="1">
      <c r="A1675" s="851"/>
      <c r="B1675" s="852"/>
      <c r="C1675" s="853"/>
      <c r="D1675" s="829"/>
      <c r="E1675" s="829"/>
    </row>
    <row r="1676" spans="1:5" s="854" customFormat="1">
      <c r="A1676" s="851"/>
      <c r="B1676" s="852"/>
      <c r="C1676" s="853"/>
      <c r="D1676" s="829"/>
      <c r="E1676" s="829"/>
    </row>
    <row r="1677" spans="1:5" s="854" customFormat="1">
      <c r="A1677" s="851"/>
      <c r="B1677" s="852"/>
      <c r="C1677" s="853"/>
      <c r="D1677" s="829"/>
      <c r="E1677" s="829"/>
    </row>
    <row r="1678" spans="1:5" s="854" customFormat="1">
      <c r="A1678" s="851"/>
      <c r="B1678" s="852"/>
      <c r="C1678" s="853"/>
      <c r="D1678" s="829"/>
      <c r="E1678" s="829"/>
    </row>
    <row r="1679" spans="1:5" s="854" customFormat="1">
      <c r="A1679" s="851"/>
      <c r="B1679" s="852"/>
      <c r="C1679" s="853"/>
      <c r="D1679" s="829"/>
      <c r="E1679" s="829"/>
    </row>
    <row r="1680" spans="1:5" s="854" customFormat="1">
      <c r="A1680" s="851"/>
      <c r="B1680" s="852"/>
      <c r="C1680" s="853"/>
      <c r="D1680" s="829"/>
      <c r="E1680" s="829"/>
    </row>
    <row r="1681" spans="1:5" s="854" customFormat="1">
      <c r="A1681" s="851"/>
      <c r="B1681" s="852"/>
      <c r="C1681" s="853"/>
      <c r="D1681" s="829"/>
      <c r="E1681" s="829"/>
    </row>
    <row r="1682" spans="1:5" s="854" customFormat="1">
      <c r="A1682" s="851"/>
      <c r="B1682" s="852"/>
      <c r="C1682" s="853"/>
      <c r="D1682" s="829"/>
      <c r="E1682" s="829"/>
    </row>
    <row r="1683" spans="1:5" s="854" customFormat="1">
      <c r="A1683" s="851"/>
      <c r="B1683" s="852"/>
      <c r="C1683" s="853"/>
      <c r="D1683" s="829"/>
      <c r="E1683" s="829"/>
    </row>
    <row r="1684" spans="1:5" s="854" customFormat="1">
      <c r="A1684" s="851"/>
      <c r="B1684" s="852"/>
      <c r="C1684" s="853"/>
      <c r="D1684" s="829"/>
      <c r="E1684" s="829"/>
    </row>
    <row r="1685" spans="1:5" s="854" customFormat="1">
      <c r="A1685" s="851"/>
      <c r="B1685" s="852"/>
      <c r="C1685" s="853"/>
      <c r="D1685" s="829"/>
      <c r="E1685" s="829"/>
    </row>
    <row r="1686" spans="1:5" s="854" customFormat="1">
      <c r="A1686" s="851"/>
      <c r="B1686" s="852"/>
      <c r="C1686" s="853"/>
      <c r="D1686" s="829"/>
      <c r="E1686" s="829"/>
    </row>
    <row r="1687" spans="1:5" s="854" customFormat="1">
      <c r="A1687" s="851"/>
      <c r="B1687" s="852"/>
      <c r="C1687" s="853"/>
      <c r="D1687" s="829"/>
      <c r="E1687" s="829"/>
    </row>
    <row r="1688" spans="1:5" s="854" customFormat="1">
      <c r="A1688" s="851"/>
      <c r="B1688" s="852"/>
      <c r="C1688" s="853"/>
      <c r="D1688" s="829"/>
      <c r="E1688" s="829"/>
    </row>
    <row r="1689" spans="1:5" s="854" customFormat="1">
      <c r="A1689" s="851"/>
      <c r="B1689" s="852"/>
      <c r="C1689" s="853"/>
      <c r="D1689" s="829"/>
      <c r="E1689" s="829"/>
    </row>
    <row r="1690" spans="1:5" s="854" customFormat="1">
      <c r="A1690" s="851"/>
      <c r="B1690" s="852"/>
      <c r="C1690" s="853"/>
      <c r="D1690" s="829"/>
      <c r="E1690" s="829"/>
    </row>
    <row r="1691" spans="1:5" s="854" customFormat="1">
      <c r="A1691" s="851"/>
      <c r="B1691" s="852"/>
      <c r="C1691" s="853"/>
      <c r="D1691" s="829"/>
      <c r="E1691" s="829"/>
    </row>
    <row r="1692" spans="1:5" s="854" customFormat="1">
      <c r="A1692" s="851"/>
      <c r="B1692" s="852"/>
      <c r="C1692" s="853"/>
      <c r="D1692" s="829"/>
      <c r="E1692" s="829"/>
    </row>
    <row r="1693" spans="1:5" s="854" customFormat="1">
      <c r="A1693" s="851"/>
      <c r="B1693" s="852"/>
      <c r="C1693" s="853"/>
      <c r="D1693" s="829"/>
      <c r="E1693" s="829"/>
    </row>
    <row r="1694" spans="1:5" s="854" customFormat="1">
      <c r="A1694" s="851"/>
      <c r="B1694" s="852"/>
      <c r="C1694" s="853"/>
      <c r="D1694" s="829"/>
      <c r="E1694" s="829"/>
    </row>
    <row r="1695" spans="1:5" s="854" customFormat="1">
      <c r="A1695" s="851"/>
      <c r="B1695" s="852"/>
      <c r="C1695" s="853"/>
      <c r="D1695" s="829"/>
      <c r="E1695" s="829"/>
    </row>
    <row r="1696" spans="1:5" s="854" customFormat="1">
      <c r="A1696" s="851"/>
      <c r="B1696" s="852"/>
      <c r="C1696" s="853"/>
      <c r="D1696" s="829"/>
      <c r="E1696" s="829"/>
    </row>
    <row r="1697" spans="1:5" s="854" customFormat="1">
      <c r="A1697" s="851"/>
      <c r="B1697" s="852"/>
      <c r="C1697" s="853"/>
      <c r="D1697" s="829"/>
      <c r="E1697" s="829"/>
    </row>
    <row r="1698" spans="1:5" s="854" customFormat="1">
      <c r="A1698" s="851"/>
      <c r="B1698" s="852"/>
      <c r="C1698" s="853"/>
      <c r="D1698" s="829"/>
      <c r="E1698" s="829"/>
    </row>
    <row r="1699" spans="1:5" s="854" customFormat="1">
      <c r="A1699" s="851"/>
      <c r="B1699" s="852"/>
      <c r="C1699" s="853"/>
      <c r="D1699" s="829"/>
      <c r="E1699" s="829"/>
    </row>
    <row r="1700" spans="1:5" s="854" customFormat="1">
      <c r="A1700" s="851"/>
      <c r="B1700" s="852"/>
      <c r="C1700" s="853"/>
      <c r="D1700" s="829"/>
      <c r="E1700" s="829"/>
    </row>
    <row r="1701" spans="1:5" s="854" customFormat="1">
      <c r="A1701" s="851"/>
      <c r="B1701" s="852"/>
      <c r="C1701" s="853"/>
      <c r="D1701" s="829"/>
      <c r="E1701" s="829"/>
    </row>
    <row r="1702" spans="1:5" s="854" customFormat="1">
      <c r="A1702" s="851"/>
      <c r="B1702" s="852"/>
      <c r="C1702" s="853"/>
      <c r="D1702" s="829"/>
      <c r="E1702" s="829"/>
    </row>
    <row r="1703" spans="1:5" s="854" customFormat="1">
      <c r="A1703" s="851"/>
      <c r="B1703" s="852"/>
      <c r="C1703" s="853"/>
      <c r="D1703" s="829"/>
      <c r="E1703" s="829"/>
    </row>
    <row r="1704" spans="1:5" s="854" customFormat="1">
      <c r="A1704" s="851"/>
      <c r="B1704" s="852"/>
      <c r="C1704" s="853"/>
      <c r="D1704" s="829"/>
      <c r="E1704" s="829"/>
    </row>
    <row r="1705" spans="1:5" s="854" customFormat="1">
      <c r="A1705" s="851"/>
      <c r="B1705" s="852"/>
      <c r="C1705" s="853"/>
      <c r="D1705" s="829"/>
      <c r="E1705" s="829"/>
    </row>
    <row r="1706" spans="1:5" s="854" customFormat="1">
      <c r="A1706" s="851"/>
      <c r="B1706" s="852"/>
      <c r="C1706" s="853"/>
      <c r="D1706" s="829"/>
      <c r="E1706" s="829"/>
    </row>
    <row r="1707" spans="1:5" s="854" customFormat="1">
      <c r="A1707" s="851"/>
      <c r="B1707" s="852"/>
      <c r="C1707" s="853"/>
      <c r="D1707" s="829"/>
      <c r="E1707" s="829"/>
    </row>
    <row r="1708" spans="1:5" s="854" customFormat="1">
      <c r="A1708" s="851"/>
      <c r="B1708" s="852"/>
      <c r="C1708" s="853"/>
      <c r="D1708" s="829"/>
      <c r="E1708" s="829"/>
    </row>
    <row r="1709" spans="1:5" s="854" customFormat="1">
      <c r="A1709" s="851"/>
      <c r="B1709" s="852"/>
      <c r="C1709" s="853"/>
      <c r="D1709" s="829"/>
      <c r="E1709" s="829"/>
    </row>
    <row r="1710" spans="1:5" s="854" customFormat="1">
      <c r="A1710" s="851"/>
      <c r="B1710" s="852"/>
      <c r="C1710" s="853"/>
      <c r="D1710" s="829"/>
      <c r="E1710" s="829"/>
    </row>
    <row r="1711" spans="1:5" s="854" customFormat="1">
      <c r="A1711" s="851"/>
      <c r="B1711" s="852"/>
      <c r="C1711" s="853"/>
      <c r="D1711" s="829"/>
      <c r="E1711" s="829"/>
    </row>
    <row r="1712" spans="1:5" s="854" customFormat="1">
      <c r="A1712" s="851"/>
      <c r="B1712" s="852"/>
      <c r="C1712" s="853"/>
      <c r="D1712" s="829"/>
      <c r="E1712" s="829"/>
    </row>
    <row r="1713" spans="1:5" s="854" customFormat="1">
      <c r="A1713" s="851"/>
      <c r="B1713" s="852"/>
      <c r="C1713" s="853"/>
      <c r="D1713" s="829"/>
      <c r="E1713" s="829"/>
    </row>
    <row r="1714" spans="1:5" s="854" customFormat="1">
      <c r="A1714" s="851"/>
      <c r="B1714" s="852"/>
      <c r="C1714" s="853"/>
      <c r="D1714" s="829"/>
      <c r="E1714" s="829"/>
    </row>
    <row r="1715" spans="1:5" s="854" customFormat="1">
      <c r="A1715" s="851"/>
      <c r="B1715" s="852"/>
      <c r="C1715" s="853"/>
      <c r="D1715" s="829"/>
      <c r="E1715" s="829"/>
    </row>
    <row r="1716" spans="1:5" s="854" customFormat="1">
      <c r="A1716" s="851"/>
      <c r="B1716" s="852"/>
      <c r="C1716" s="853"/>
      <c r="D1716" s="829"/>
      <c r="E1716" s="829"/>
    </row>
    <row r="1717" spans="1:5" s="854" customFormat="1">
      <c r="A1717" s="851"/>
      <c r="B1717" s="852"/>
      <c r="C1717" s="853"/>
      <c r="D1717" s="829"/>
      <c r="E1717" s="829"/>
    </row>
    <row r="1718" spans="1:5" s="854" customFormat="1">
      <c r="A1718" s="851"/>
      <c r="B1718" s="852"/>
      <c r="C1718" s="853"/>
      <c r="D1718" s="829"/>
      <c r="E1718" s="829"/>
    </row>
    <row r="1719" spans="1:5" s="854" customFormat="1">
      <c r="A1719" s="851"/>
      <c r="B1719" s="852"/>
      <c r="C1719" s="853"/>
      <c r="D1719" s="829"/>
      <c r="E1719" s="829"/>
    </row>
    <row r="1720" spans="1:5" s="854" customFormat="1">
      <c r="A1720" s="851"/>
      <c r="B1720" s="852"/>
      <c r="C1720" s="853"/>
      <c r="D1720" s="829"/>
      <c r="E1720" s="829"/>
    </row>
    <row r="1721" spans="1:5" s="854" customFormat="1">
      <c r="A1721" s="851"/>
      <c r="B1721" s="852"/>
      <c r="C1721" s="853"/>
      <c r="D1721" s="829"/>
      <c r="E1721" s="829"/>
    </row>
    <row r="1722" spans="1:5" s="854" customFormat="1">
      <c r="A1722" s="851"/>
      <c r="B1722" s="852"/>
      <c r="C1722" s="853"/>
      <c r="D1722" s="829"/>
      <c r="E1722" s="829"/>
    </row>
    <row r="1723" spans="1:5" s="854" customFormat="1">
      <c r="A1723" s="851"/>
      <c r="B1723" s="852"/>
      <c r="C1723" s="853"/>
      <c r="D1723" s="829"/>
      <c r="E1723" s="829"/>
    </row>
    <row r="1724" spans="1:5" s="854" customFormat="1">
      <c r="A1724" s="851"/>
      <c r="B1724" s="852"/>
      <c r="C1724" s="853"/>
      <c r="D1724" s="829"/>
      <c r="E1724" s="829"/>
    </row>
    <row r="1725" spans="1:5" s="854" customFormat="1">
      <c r="A1725" s="851"/>
      <c r="B1725" s="852"/>
      <c r="C1725" s="853"/>
      <c r="D1725" s="829"/>
      <c r="E1725" s="829"/>
    </row>
    <row r="1726" spans="1:5" s="854" customFormat="1">
      <c r="A1726" s="851"/>
      <c r="B1726" s="852"/>
      <c r="C1726" s="853"/>
      <c r="D1726" s="829"/>
      <c r="E1726" s="829"/>
    </row>
    <row r="1727" spans="1:5" s="854" customFormat="1">
      <c r="A1727" s="851"/>
      <c r="B1727" s="852"/>
      <c r="C1727" s="853"/>
      <c r="D1727" s="829"/>
      <c r="E1727" s="829"/>
    </row>
    <row r="1728" spans="1:5" s="854" customFormat="1">
      <c r="A1728" s="851"/>
      <c r="B1728" s="852"/>
      <c r="C1728" s="853"/>
      <c r="D1728" s="829"/>
      <c r="E1728" s="829"/>
    </row>
    <row r="1729" spans="1:5" s="854" customFormat="1">
      <c r="A1729" s="851"/>
      <c r="B1729" s="852"/>
      <c r="C1729" s="853"/>
      <c r="D1729" s="829"/>
      <c r="E1729" s="829"/>
    </row>
    <row r="1730" spans="1:5" s="854" customFormat="1">
      <c r="A1730" s="851"/>
      <c r="B1730" s="852"/>
      <c r="C1730" s="853"/>
      <c r="D1730" s="829"/>
      <c r="E1730" s="829"/>
    </row>
    <row r="1731" spans="1:5" s="854" customFormat="1">
      <c r="A1731" s="851"/>
      <c r="B1731" s="852"/>
      <c r="C1731" s="853"/>
      <c r="D1731" s="829"/>
      <c r="E1731" s="829"/>
    </row>
    <row r="1732" spans="1:5" s="854" customFormat="1">
      <c r="A1732" s="851"/>
      <c r="B1732" s="852"/>
      <c r="C1732" s="853"/>
      <c r="D1732" s="829"/>
      <c r="E1732" s="829"/>
    </row>
    <row r="1733" spans="1:5" s="854" customFormat="1">
      <c r="A1733" s="851"/>
      <c r="B1733" s="852"/>
      <c r="C1733" s="853"/>
      <c r="D1733" s="829"/>
      <c r="E1733" s="829"/>
    </row>
    <row r="1734" spans="1:5" s="854" customFormat="1">
      <c r="A1734" s="851"/>
      <c r="B1734" s="852"/>
      <c r="C1734" s="853"/>
      <c r="D1734" s="829"/>
      <c r="E1734" s="829"/>
    </row>
    <row r="1735" spans="1:5" s="854" customFormat="1">
      <c r="A1735" s="851"/>
      <c r="B1735" s="852"/>
      <c r="C1735" s="853"/>
      <c r="D1735" s="829"/>
      <c r="E1735" s="829"/>
    </row>
    <row r="1736" spans="1:5" s="854" customFormat="1">
      <c r="A1736" s="851"/>
      <c r="B1736" s="852"/>
      <c r="C1736" s="853"/>
      <c r="D1736" s="829"/>
      <c r="E1736" s="829"/>
    </row>
    <row r="1737" spans="1:5" s="854" customFormat="1">
      <c r="A1737" s="851"/>
      <c r="B1737" s="852"/>
      <c r="C1737" s="853"/>
      <c r="D1737" s="829"/>
      <c r="E1737" s="829"/>
    </row>
    <row r="1738" spans="1:5" s="854" customFormat="1">
      <c r="A1738" s="851"/>
      <c r="B1738" s="852"/>
      <c r="C1738" s="853"/>
      <c r="D1738" s="829"/>
      <c r="E1738" s="829"/>
    </row>
    <row r="1739" spans="1:5" s="854" customFormat="1">
      <c r="A1739" s="851"/>
      <c r="B1739" s="852"/>
      <c r="C1739" s="853"/>
      <c r="D1739" s="829"/>
      <c r="E1739" s="829"/>
    </row>
    <row r="1740" spans="1:5" s="854" customFormat="1">
      <c r="A1740" s="851"/>
      <c r="B1740" s="852"/>
      <c r="C1740" s="853"/>
      <c r="D1740" s="829"/>
      <c r="E1740" s="829"/>
    </row>
    <row r="1741" spans="1:5" s="854" customFormat="1">
      <c r="A1741" s="851"/>
      <c r="B1741" s="852"/>
      <c r="C1741" s="853"/>
      <c r="D1741" s="829"/>
      <c r="E1741" s="829"/>
    </row>
    <row r="1742" spans="1:5" s="854" customFormat="1">
      <c r="A1742" s="851"/>
      <c r="B1742" s="852"/>
      <c r="C1742" s="853"/>
      <c r="D1742" s="829"/>
      <c r="E1742" s="829"/>
    </row>
    <row r="1743" spans="1:5" s="854" customFormat="1">
      <c r="A1743" s="851"/>
      <c r="B1743" s="852"/>
      <c r="C1743" s="853"/>
      <c r="D1743" s="829"/>
      <c r="E1743" s="829"/>
    </row>
    <row r="1744" spans="1:5" s="854" customFormat="1">
      <c r="A1744" s="851"/>
      <c r="B1744" s="852"/>
      <c r="C1744" s="853"/>
      <c r="D1744" s="829"/>
      <c r="E1744" s="829"/>
    </row>
    <row r="1745" spans="1:5" s="854" customFormat="1">
      <c r="A1745" s="851"/>
      <c r="B1745" s="852"/>
      <c r="C1745" s="853"/>
      <c r="D1745" s="829"/>
      <c r="E1745" s="829"/>
    </row>
    <row r="1746" spans="1:5" s="854" customFormat="1">
      <c r="A1746" s="851"/>
      <c r="B1746" s="852"/>
      <c r="C1746" s="853"/>
      <c r="D1746" s="829"/>
      <c r="E1746" s="829"/>
    </row>
    <row r="1747" spans="1:5" s="854" customFormat="1">
      <c r="A1747" s="851"/>
      <c r="B1747" s="852"/>
      <c r="C1747" s="853"/>
      <c r="D1747" s="829"/>
      <c r="E1747" s="829"/>
    </row>
    <row r="1748" spans="1:5" s="854" customFormat="1">
      <c r="A1748" s="851"/>
      <c r="B1748" s="852"/>
      <c r="C1748" s="853"/>
      <c r="D1748" s="829"/>
      <c r="E1748" s="829"/>
    </row>
    <row r="1749" spans="1:5" s="854" customFormat="1">
      <c r="A1749" s="851"/>
      <c r="B1749" s="852"/>
      <c r="C1749" s="853"/>
      <c r="D1749" s="829"/>
      <c r="E1749" s="829"/>
    </row>
    <row r="1750" spans="1:5" s="854" customFormat="1">
      <c r="A1750" s="851"/>
      <c r="B1750" s="852"/>
      <c r="C1750" s="853"/>
      <c r="D1750" s="829"/>
      <c r="E1750" s="829"/>
    </row>
    <row r="1751" spans="1:5" s="854" customFormat="1">
      <c r="A1751" s="851"/>
      <c r="B1751" s="852"/>
      <c r="C1751" s="853"/>
      <c r="D1751" s="829"/>
      <c r="E1751" s="829"/>
    </row>
    <row r="1752" spans="1:5" s="854" customFormat="1">
      <c r="A1752" s="851"/>
      <c r="B1752" s="852"/>
      <c r="C1752" s="853"/>
      <c r="D1752" s="829"/>
      <c r="E1752" s="829"/>
    </row>
    <row r="1753" spans="1:5" s="854" customFormat="1">
      <c r="A1753" s="851"/>
      <c r="B1753" s="852"/>
      <c r="C1753" s="853"/>
      <c r="D1753" s="829"/>
      <c r="E1753" s="829"/>
    </row>
    <row r="1754" spans="1:5" s="854" customFormat="1">
      <c r="A1754" s="851"/>
      <c r="B1754" s="852"/>
      <c r="C1754" s="853"/>
      <c r="D1754" s="829"/>
      <c r="E1754" s="829"/>
    </row>
    <row r="1755" spans="1:5" s="854" customFormat="1">
      <c r="A1755" s="851"/>
      <c r="B1755" s="852"/>
      <c r="C1755" s="853"/>
      <c r="D1755" s="829"/>
      <c r="E1755" s="829"/>
    </row>
    <row r="1756" spans="1:5" s="854" customFormat="1">
      <c r="A1756" s="851"/>
      <c r="B1756" s="852"/>
      <c r="C1756" s="853"/>
      <c r="D1756" s="829"/>
      <c r="E1756" s="829"/>
    </row>
    <row r="1757" spans="1:5" s="854" customFormat="1">
      <c r="A1757" s="851"/>
      <c r="B1757" s="852"/>
      <c r="C1757" s="853"/>
      <c r="D1757" s="829"/>
      <c r="E1757" s="829"/>
    </row>
    <row r="1758" spans="1:5" s="854" customFormat="1">
      <c r="A1758" s="851"/>
      <c r="B1758" s="852"/>
      <c r="C1758" s="853"/>
      <c r="D1758" s="829"/>
      <c r="E1758" s="829"/>
    </row>
    <row r="1759" spans="1:5" s="854" customFormat="1">
      <c r="A1759" s="851"/>
      <c r="B1759" s="852"/>
      <c r="C1759" s="853"/>
      <c r="D1759" s="829"/>
      <c r="E1759" s="829"/>
    </row>
    <row r="1760" spans="1:5" s="854" customFormat="1">
      <c r="A1760" s="851"/>
      <c r="B1760" s="852"/>
      <c r="C1760" s="853"/>
      <c r="D1760" s="829"/>
      <c r="E1760" s="829"/>
    </row>
    <row r="1761" spans="1:5" s="854" customFormat="1">
      <c r="A1761" s="851"/>
      <c r="B1761" s="852"/>
      <c r="C1761" s="853"/>
      <c r="D1761" s="829"/>
      <c r="E1761" s="829"/>
    </row>
    <row r="1762" spans="1:5" s="854" customFormat="1">
      <c r="A1762" s="851"/>
      <c r="B1762" s="852"/>
      <c r="C1762" s="853"/>
      <c r="D1762" s="829"/>
      <c r="E1762" s="829"/>
    </row>
    <row r="1763" spans="1:5" s="854" customFormat="1">
      <c r="A1763" s="851"/>
      <c r="B1763" s="852"/>
      <c r="C1763" s="853"/>
      <c r="D1763" s="829"/>
      <c r="E1763" s="829"/>
    </row>
    <row r="1764" spans="1:5" s="854" customFormat="1">
      <c r="A1764" s="851"/>
      <c r="B1764" s="852"/>
      <c r="C1764" s="853"/>
      <c r="D1764" s="829"/>
      <c r="E1764" s="829"/>
    </row>
    <row r="1765" spans="1:5" s="854" customFormat="1">
      <c r="A1765" s="851"/>
      <c r="B1765" s="852"/>
      <c r="C1765" s="853"/>
      <c r="D1765" s="829"/>
      <c r="E1765" s="829"/>
    </row>
    <row r="1766" spans="1:5" s="854" customFormat="1">
      <c r="A1766" s="851"/>
      <c r="B1766" s="852"/>
      <c r="C1766" s="853"/>
      <c r="D1766" s="829"/>
      <c r="E1766" s="829"/>
    </row>
    <row r="1767" spans="1:5" s="854" customFormat="1">
      <c r="A1767" s="851"/>
      <c r="B1767" s="852"/>
      <c r="C1767" s="853"/>
      <c r="D1767" s="829"/>
      <c r="E1767" s="829"/>
    </row>
    <row r="1768" spans="1:5" s="854" customFormat="1">
      <c r="A1768" s="851"/>
      <c r="B1768" s="852"/>
      <c r="C1768" s="853"/>
      <c r="D1768" s="829"/>
      <c r="E1768" s="829"/>
    </row>
    <row r="1769" spans="1:5" s="854" customFormat="1">
      <c r="A1769" s="851"/>
      <c r="B1769" s="852"/>
      <c r="C1769" s="853"/>
      <c r="D1769" s="829"/>
      <c r="E1769" s="829"/>
    </row>
    <row r="1770" spans="1:5" s="854" customFormat="1">
      <c r="A1770" s="851"/>
      <c r="B1770" s="852"/>
      <c r="C1770" s="853"/>
      <c r="D1770" s="829"/>
      <c r="E1770" s="829"/>
    </row>
    <row r="1771" spans="1:5" s="854" customFormat="1">
      <c r="A1771" s="851"/>
      <c r="B1771" s="852"/>
      <c r="C1771" s="853"/>
      <c r="D1771" s="829"/>
      <c r="E1771" s="829"/>
    </row>
    <row r="1772" spans="1:5" s="854" customFormat="1">
      <c r="A1772" s="851"/>
      <c r="B1772" s="852"/>
      <c r="C1772" s="853"/>
      <c r="D1772" s="829"/>
      <c r="E1772" s="829"/>
    </row>
    <row r="1773" spans="1:5" s="854" customFormat="1">
      <c r="A1773" s="851"/>
      <c r="B1773" s="852"/>
      <c r="C1773" s="853"/>
      <c r="D1773" s="829"/>
      <c r="E1773" s="829"/>
    </row>
    <row r="1774" spans="1:5" s="854" customFormat="1">
      <c r="A1774" s="851"/>
      <c r="B1774" s="852"/>
      <c r="C1774" s="853"/>
      <c r="D1774" s="829"/>
      <c r="E1774" s="829"/>
    </row>
    <row r="1775" spans="1:5" s="854" customFormat="1">
      <c r="A1775" s="851"/>
      <c r="B1775" s="852"/>
      <c r="C1775" s="853"/>
      <c r="D1775" s="829"/>
      <c r="E1775" s="829"/>
    </row>
    <row r="1776" spans="1:5" s="854" customFormat="1">
      <c r="A1776" s="851"/>
      <c r="B1776" s="852"/>
      <c r="C1776" s="853"/>
      <c r="D1776" s="829"/>
      <c r="E1776" s="829"/>
    </row>
    <row r="1777" spans="1:5" s="854" customFormat="1">
      <c r="A1777" s="851"/>
      <c r="B1777" s="852"/>
      <c r="C1777" s="853"/>
      <c r="D1777" s="829"/>
      <c r="E1777" s="829"/>
    </row>
    <row r="1778" spans="1:5" s="854" customFormat="1">
      <c r="A1778" s="851"/>
      <c r="B1778" s="852"/>
      <c r="C1778" s="853"/>
      <c r="D1778" s="829"/>
      <c r="E1778" s="829"/>
    </row>
    <row r="1779" spans="1:5" s="854" customFormat="1">
      <c r="A1779" s="851"/>
      <c r="B1779" s="852"/>
      <c r="C1779" s="853"/>
      <c r="D1779" s="829"/>
      <c r="E1779" s="829"/>
    </row>
    <row r="1780" spans="1:5" s="854" customFormat="1">
      <c r="A1780" s="851"/>
      <c r="B1780" s="852"/>
      <c r="C1780" s="853"/>
      <c r="D1780" s="829"/>
      <c r="E1780" s="829"/>
    </row>
    <row r="1781" spans="1:5" s="854" customFormat="1">
      <c r="A1781" s="851"/>
      <c r="B1781" s="852"/>
      <c r="C1781" s="853"/>
      <c r="D1781" s="829"/>
      <c r="E1781" s="829"/>
    </row>
    <row r="1782" spans="1:5" s="854" customFormat="1">
      <c r="A1782" s="851"/>
      <c r="B1782" s="852"/>
      <c r="C1782" s="853"/>
      <c r="D1782" s="829"/>
      <c r="E1782" s="829"/>
    </row>
    <row r="1783" spans="1:5" s="854" customFormat="1">
      <c r="A1783" s="851"/>
      <c r="B1783" s="852"/>
      <c r="C1783" s="853"/>
      <c r="D1783" s="829"/>
      <c r="E1783" s="829"/>
    </row>
    <row r="1784" spans="1:5" s="854" customFormat="1">
      <c r="A1784" s="851"/>
      <c r="B1784" s="852"/>
      <c r="C1784" s="853"/>
      <c r="D1784" s="829"/>
      <c r="E1784" s="829"/>
    </row>
    <row r="1785" spans="1:5" s="854" customFormat="1">
      <c r="A1785" s="851"/>
      <c r="B1785" s="852"/>
      <c r="C1785" s="853"/>
      <c r="D1785" s="829"/>
      <c r="E1785" s="829"/>
    </row>
    <row r="1786" spans="1:5" s="854" customFormat="1">
      <c r="A1786" s="851"/>
      <c r="B1786" s="852"/>
      <c r="C1786" s="853"/>
      <c r="D1786" s="829"/>
      <c r="E1786" s="829"/>
    </row>
    <row r="1787" spans="1:5" s="854" customFormat="1">
      <c r="A1787" s="851"/>
      <c r="B1787" s="852"/>
      <c r="C1787" s="853"/>
      <c r="D1787" s="829"/>
      <c r="E1787" s="829"/>
    </row>
    <row r="1788" spans="1:5" s="854" customFormat="1">
      <c r="A1788" s="851"/>
      <c r="B1788" s="852"/>
      <c r="C1788" s="853"/>
      <c r="D1788" s="829"/>
      <c r="E1788" s="829"/>
    </row>
    <row r="1789" spans="1:5" s="854" customFormat="1">
      <c r="A1789" s="851"/>
      <c r="B1789" s="852"/>
      <c r="C1789" s="853"/>
      <c r="D1789" s="829"/>
      <c r="E1789" s="829"/>
    </row>
    <row r="1790" spans="1:5" s="854" customFormat="1">
      <c r="A1790" s="851"/>
      <c r="B1790" s="852"/>
      <c r="C1790" s="853"/>
      <c r="D1790" s="829"/>
      <c r="E1790" s="829"/>
    </row>
    <row r="1791" spans="1:5" s="854" customFormat="1">
      <c r="A1791" s="851"/>
      <c r="B1791" s="852"/>
      <c r="C1791" s="853"/>
      <c r="D1791" s="829"/>
      <c r="E1791" s="829"/>
    </row>
    <row r="1792" spans="1:5" s="854" customFormat="1">
      <c r="A1792" s="851"/>
      <c r="B1792" s="852"/>
      <c r="C1792" s="853"/>
      <c r="D1792" s="829"/>
      <c r="E1792" s="829"/>
    </row>
    <row r="1793" spans="1:5" s="854" customFormat="1">
      <c r="A1793" s="851"/>
      <c r="B1793" s="852"/>
      <c r="C1793" s="853"/>
      <c r="D1793" s="829"/>
      <c r="E1793" s="829"/>
    </row>
    <row r="1794" spans="1:5" s="854" customFormat="1">
      <c r="A1794" s="851"/>
      <c r="B1794" s="852"/>
      <c r="C1794" s="853"/>
      <c r="D1794" s="829"/>
      <c r="E1794" s="829"/>
    </row>
    <row r="1795" spans="1:5" s="854" customFormat="1">
      <c r="A1795" s="851"/>
      <c r="B1795" s="852"/>
      <c r="C1795" s="853"/>
      <c r="D1795" s="829"/>
      <c r="E1795" s="829"/>
    </row>
    <row r="1796" spans="1:5" s="854" customFormat="1">
      <c r="A1796" s="851"/>
      <c r="B1796" s="852"/>
      <c r="C1796" s="853"/>
      <c r="D1796" s="829"/>
      <c r="E1796" s="829"/>
    </row>
    <row r="1797" spans="1:5" s="854" customFormat="1">
      <c r="A1797" s="851"/>
      <c r="B1797" s="852"/>
      <c r="C1797" s="853"/>
      <c r="D1797" s="829"/>
      <c r="E1797" s="829"/>
    </row>
    <row r="1798" spans="1:5" s="854" customFormat="1">
      <c r="A1798" s="851"/>
      <c r="B1798" s="852"/>
      <c r="C1798" s="853"/>
      <c r="D1798" s="829"/>
      <c r="E1798" s="829"/>
    </row>
    <row r="1799" spans="1:5" s="854" customFormat="1">
      <c r="A1799" s="851"/>
      <c r="B1799" s="852"/>
      <c r="C1799" s="853"/>
      <c r="D1799" s="829"/>
      <c r="E1799" s="829"/>
    </row>
    <row r="1800" spans="1:5" s="854" customFormat="1">
      <c r="A1800" s="851"/>
      <c r="B1800" s="852"/>
      <c r="C1800" s="853"/>
      <c r="D1800" s="829"/>
      <c r="E1800" s="829"/>
    </row>
    <row r="1801" spans="1:5" s="854" customFormat="1">
      <c r="A1801" s="851"/>
      <c r="B1801" s="852"/>
      <c r="C1801" s="853"/>
      <c r="D1801" s="829"/>
      <c r="E1801" s="829"/>
    </row>
    <row r="1802" spans="1:5" s="854" customFormat="1">
      <c r="A1802" s="851"/>
      <c r="B1802" s="852"/>
      <c r="C1802" s="853"/>
      <c r="D1802" s="829"/>
      <c r="E1802" s="829"/>
    </row>
    <row r="1803" spans="1:5" s="854" customFormat="1">
      <c r="A1803" s="851"/>
      <c r="B1803" s="852"/>
      <c r="C1803" s="853"/>
      <c r="D1803" s="829"/>
      <c r="E1803" s="829"/>
    </row>
    <row r="1804" spans="1:5" s="854" customFormat="1">
      <c r="A1804" s="851"/>
      <c r="B1804" s="852"/>
      <c r="C1804" s="853"/>
      <c r="D1804" s="829"/>
      <c r="E1804" s="829"/>
    </row>
    <row r="1805" spans="1:5" s="854" customFormat="1">
      <c r="A1805" s="851"/>
      <c r="B1805" s="852"/>
      <c r="C1805" s="853"/>
      <c r="D1805" s="829"/>
      <c r="E1805" s="829"/>
    </row>
    <row r="1806" spans="1:5" s="854" customFormat="1">
      <c r="A1806" s="851"/>
      <c r="B1806" s="852"/>
      <c r="C1806" s="853"/>
      <c r="D1806" s="829"/>
      <c r="E1806" s="829"/>
    </row>
    <row r="1807" spans="1:5" s="854" customFormat="1">
      <c r="A1807" s="851"/>
      <c r="B1807" s="852"/>
      <c r="C1807" s="853"/>
      <c r="D1807" s="829"/>
      <c r="E1807" s="829"/>
    </row>
    <row r="1808" spans="1:5" s="854" customFormat="1">
      <c r="A1808" s="851"/>
      <c r="B1808" s="852"/>
      <c r="C1808" s="853"/>
      <c r="D1808" s="829"/>
      <c r="E1808" s="829"/>
    </row>
    <row r="1809" spans="1:5" s="854" customFormat="1">
      <c r="A1809" s="851"/>
      <c r="B1809" s="852"/>
      <c r="C1809" s="853"/>
      <c r="D1809" s="829"/>
      <c r="E1809" s="829"/>
    </row>
    <row r="1810" spans="1:5" s="854" customFormat="1">
      <c r="A1810" s="851"/>
      <c r="B1810" s="852"/>
      <c r="C1810" s="853"/>
      <c r="D1810" s="829"/>
      <c r="E1810" s="829"/>
    </row>
    <row r="1811" spans="1:5" s="854" customFormat="1">
      <c r="A1811" s="851"/>
      <c r="B1811" s="852"/>
      <c r="C1811" s="853"/>
      <c r="D1811" s="829"/>
      <c r="E1811" s="829"/>
    </row>
    <row r="1812" spans="1:5" s="854" customFormat="1">
      <c r="A1812" s="851"/>
      <c r="B1812" s="852"/>
      <c r="C1812" s="853"/>
      <c r="D1812" s="829"/>
      <c r="E1812" s="829"/>
    </row>
    <row r="1813" spans="1:5" s="854" customFormat="1">
      <c r="A1813" s="851"/>
      <c r="B1813" s="852"/>
      <c r="C1813" s="853"/>
      <c r="D1813" s="829"/>
      <c r="E1813" s="829"/>
    </row>
    <row r="1814" spans="1:5" s="854" customFormat="1">
      <c r="A1814" s="851"/>
      <c r="B1814" s="852"/>
      <c r="C1814" s="853"/>
      <c r="D1814" s="829"/>
      <c r="E1814" s="829"/>
    </row>
    <row r="1815" spans="1:5" s="854" customFormat="1">
      <c r="A1815" s="851"/>
      <c r="B1815" s="852"/>
      <c r="C1815" s="853"/>
      <c r="D1815" s="829"/>
      <c r="E1815" s="829"/>
    </row>
    <row r="1816" spans="1:5" s="854" customFormat="1">
      <c r="A1816" s="851"/>
      <c r="B1816" s="852"/>
      <c r="C1816" s="853"/>
      <c r="D1816" s="829"/>
      <c r="E1816" s="829"/>
    </row>
    <row r="1817" spans="1:5" s="854" customFormat="1">
      <c r="A1817" s="851"/>
      <c r="B1817" s="852"/>
      <c r="C1817" s="853"/>
      <c r="D1817" s="829"/>
      <c r="E1817" s="829"/>
    </row>
    <row r="1818" spans="1:5" s="854" customFormat="1">
      <c r="A1818" s="851"/>
      <c r="B1818" s="852"/>
      <c r="C1818" s="853"/>
      <c r="D1818" s="829"/>
      <c r="E1818" s="829"/>
    </row>
    <row r="1819" spans="1:5" s="854" customFormat="1">
      <c r="A1819" s="851"/>
      <c r="B1819" s="852"/>
      <c r="C1819" s="853"/>
      <c r="D1819" s="829"/>
      <c r="E1819" s="829"/>
    </row>
    <row r="1820" spans="1:5" s="854" customFormat="1">
      <c r="A1820" s="851"/>
      <c r="B1820" s="852"/>
      <c r="C1820" s="853"/>
      <c r="D1820" s="829"/>
      <c r="E1820" s="829"/>
    </row>
    <row r="1821" spans="1:5" s="854" customFormat="1">
      <c r="A1821" s="851"/>
      <c r="B1821" s="852"/>
      <c r="C1821" s="853"/>
      <c r="D1821" s="829"/>
      <c r="E1821" s="829"/>
    </row>
    <row r="1822" spans="1:5" s="854" customFormat="1">
      <c r="A1822" s="851"/>
      <c r="B1822" s="852"/>
      <c r="C1822" s="853"/>
      <c r="D1822" s="829"/>
      <c r="E1822" s="829"/>
    </row>
    <row r="1823" spans="1:5" s="854" customFormat="1">
      <c r="A1823" s="851"/>
      <c r="B1823" s="852"/>
      <c r="C1823" s="853"/>
      <c r="D1823" s="829"/>
      <c r="E1823" s="829"/>
    </row>
    <row r="1824" spans="1:5" s="854" customFormat="1">
      <c r="A1824" s="851"/>
      <c r="B1824" s="852"/>
      <c r="C1824" s="853"/>
      <c r="D1824" s="829"/>
      <c r="E1824" s="829"/>
    </row>
    <row r="1825" spans="1:5" s="854" customFormat="1">
      <c r="A1825" s="851"/>
      <c r="B1825" s="852"/>
      <c r="C1825" s="853"/>
      <c r="D1825" s="829"/>
      <c r="E1825" s="829"/>
    </row>
    <row r="1826" spans="1:5" s="854" customFormat="1">
      <c r="A1826" s="851"/>
      <c r="B1826" s="852"/>
      <c r="C1826" s="853"/>
      <c r="D1826" s="829"/>
      <c r="E1826" s="829"/>
    </row>
    <row r="1827" spans="1:5" s="854" customFormat="1">
      <c r="A1827" s="851"/>
      <c r="B1827" s="852"/>
      <c r="C1827" s="853"/>
      <c r="D1827" s="829"/>
      <c r="E1827" s="829"/>
    </row>
    <row r="1828" spans="1:5" s="854" customFormat="1">
      <c r="A1828" s="851"/>
      <c r="B1828" s="852"/>
      <c r="C1828" s="853"/>
      <c r="D1828" s="829"/>
      <c r="E1828" s="829"/>
    </row>
    <row r="1829" spans="1:5" s="854" customFormat="1">
      <c r="A1829" s="851"/>
      <c r="B1829" s="852"/>
      <c r="C1829" s="853"/>
      <c r="D1829" s="829"/>
      <c r="E1829" s="829"/>
    </row>
    <row r="1830" spans="1:5" s="854" customFormat="1">
      <c r="A1830" s="851"/>
      <c r="B1830" s="852"/>
      <c r="C1830" s="853"/>
      <c r="D1830" s="829"/>
      <c r="E1830" s="829"/>
    </row>
    <row r="1831" spans="1:5" s="854" customFormat="1">
      <c r="A1831" s="851"/>
      <c r="B1831" s="852"/>
      <c r="C1831" s="853"/>
      <c r="D1831" s="829"/>
      <c r="E1831" s="829"/>
    </row>
    <row r="1832" spans="1:5" s="854" customFormat="1">
      <c r="A1832" s="851"/>
      <c r="B1832" s="852"/>
      <c r="C1832" s="853"/>
      <c r="D1832" s="829"/>
      <c r="E1832" s="829"/>
    </row>
    <row r="1833" spans="1:5" s="854" customFormat="1">
      <c r="A1833" s="851"/>
      <c r="B1833" s="852"/>
      <c r="C1833" s="853"/>
      <c r="D1833" s="829"/>
      <c r="E1833" s="829"/>
    </row>
    <row r="1834" spans="1:5" s="854" customFormat="1">
      <c r="A1834" s="851"/>
      <c r="B1834" s="852"/>
      <c r="C1834" s="853"/>
      <c r="D1834" s="829"/>
      <c r="E1834" s="829"/>
    </row>
    <row r="1835" spans="1:5" s="854" customFormat="1">
      <c r="A1835" s="851"/>
      <c r="B1835" s="852"/>
      <c r="C1835" s="853"/>
      <c r="D1835" s="829"/>
      <c r="E1835" s="829"/>
    </row>
    <row r="1836" spans="1:5" s="854" customFormat="1">
      <c r="A1836" s="851"/>
      <c r="B1836" s="852"/>
      <c r="C1836" s="853"/>
      <c r="D1836" s="829"/>
      <c r="E1836" s="829"/>
    </row>
    <row r="1837" spans="1:5" s="854" customFormat="1">
      <c r="A1837" s="851"/>
      <c r="B1837" s="852"/>
      <c r="C1837" s="853"/>
      <c r="D1837" s="829"/>
      <c r="E1837" s="829"/>
    </row>
    <row r="1838" spans="1:5" s="854" customFormat="1">
      <c r="A1838" s="851"/>
      <c r="B1838" s="852"/>
      <c r="C1838" s="853"/>
      <c r="D1838" s="829"/>
      <c r="E1838" s="829"/>
    </row>
    <row r="1839" spans="1:5" s="854" customFormat="1">
      <c r="A1839" s="851"/>
      <c r="B1839" s="852"/>
      <c r="C1839" s="853"/>
      <c r="D1839" s="829"/>
      <c r="E1839" s="829"/>
    </row>
    <row r="1840" spans="1:5" s="854" customFormat="1">
      <c r="A1840" s="851"/>
      <c r="B1840" s="852"/>
      <c r="C1840" s="853"/>
      <c r="D1840" s="829"/>
      <c r="E1840" s="829"/>
    </row>
    <row r="1841" spans="1:5" s="854" customFormat="1">
      <c r="A1841" s="851"/>
      <c r="B1841" s="852"/>
      <c r="C1841" s="853"/>
      <c r="D1841" s="829"/>
      <c r="E1841" s="829"/>
    </row>
    <row r="1842" spans="1:5" s="854" customFormat="1">
      <c r="A1842" s="851"/>
      <c r="B1842" s="852"/>
      <c r="C1842" s="853"/>
      <c r="D1842" s="829"/>
      <c r="E1842" s="829"/>
    </row>
    <row r="1843" spans="1:5" s="854" customFormat="1">
      <c r="A1843" s="851"/>
      <c r="B1843" s="852"/>
      <c r="C1843" s="853"/>
      <c r="D1843" s="829"/>
      <c r="E1843" s="829"/>
    </row>
    <row r="1844" spans="1:5" s="854" customFormat="1">
      <c r="A1844" s="851"/>
      <c r="B1844" s="852"/>
      <c r="C1844" s="853"/>
      <c r="D1844" s="829"/>
      <c r="E1844" s="829"/>
    </row>
    <row r="1845" spans="1:5" s="854" customFormat="1">
      <c r="A1845" s="851"/>
      <c r="B1845" s="852"/>
      <c r="C1845" s="853"/>
      <c r="D1845" s="829"/>
      <c r="E1845" s="829"/>
    </row>
    <row r="1846" spans="1:5" s="854" customFormat="1">
      <c r="A1846" s="851"/>
      <c r="B1846" s="852"/>
      <c r="C1846" s="853"/>
      <c r="D1846" s="829"/>
      <c r="E1846" s="829"/>
    </row>
    <row r="1847" spans="1:5" s="854" customFormat="1">
      <c r="A1847" s="851"/>
      <c r="B1847" s="852"/>
      <c r="C1847" s="853"/>
      <c r="D1847" s="829"/>
      <c r="E1847" s="829"/>
    </row>
    <row r="1848" spans="1:5" s="854" customFormat="1">
      <c r="A1848" s="851"/>
      <c r="B1848" s="852"/>
      <c r="C1848" s="853"/>
      <c r="D1848" s="829"/>
      <c r="E1848" s="829"/>
    </row>
    <row r="1849" spans="1:5" s="854" customFormat="1">
      <c r="A1849" s="851"/>
      <c r="B1849" s="852"/>
      <c r="C1849" s="853"/>
      <c r="D1849" s="829"/>
      <c r="E1849" s="829"/>
    </row>
    <row r="1850" spans="1:5" s="854" customFormat="1">
      <c r="A1850" s="851"/>
      <c r="B1850" s="852"/>
      <c r="C1850" s="853"/>
      <c r="D1850" s="829"/>
      <c r="E1850" s="829"/>
    </row>
    <row r="1851" spans="1:5" s="854" customFormat="1">
      <c r="A1851" s="851"/>
      <c r="B1851" s="852"/>
      <c r="C1851" s="853"/>
      <c r="D1851" s="829"/>
      <c r="E1851" s="829"/>
    </row>
    <row r="1852" spans="1:5" s="854" customFormat="1">
      <c r="A1852" s="851"/>
      <c r="B1852" s="852"/>
      <c r="C1852" s="853"/>
      <c r="D1852" s="829"/>
      <c r="E1852" s="829"/>
    </row>
    <row r="1853" spans="1:5" s="854" customFormat="1">
      <c r="A1853" s="851"/>
      <c r="B1853" s="852"/>
      <c r="C1853" s="853"/>
      <c r="D1853" s="829"/>
      <c r="E1853" s="829"/>
    </row>
    <row r="1854" spans="1:5" s="854" customFormat="1">
      <c r="A1854" s="851"/>
      <c r="B1854" s="852"/>
      <c r="C1854" s="853"/>
      <c r="D1854" s="829"/>
      <c r="E1854" s="829"/>
    </row>
    <row r="1855" spans="1:5" s="854" customFormat="1">
      <c r="A1855" s="851"/>
      <c r="B1855" s="852"/>
      <c r="C1855" s="853"/>
      <c r="D1855" s="829"/>
      <c r="E1855" s="829"/>
    </row>
    <row r="1856" spans="1:5" s="854" customFormat="1">
      <c r="A1856" s="851"/>
      <c r="B1856" s="852"/>
      <c r="C1856" s="853"/>
      <c r="D1856" s="829"/>
      <c r="E1856" s="829"/>
    </row>
    <row r="1857" spans="1:5" s="854" customFormat="1">
      <c r="A1857" s="851"/>
      <c r="B1857" s="852"/>
      <c r="C1857" s="853"/>
      <c r="D1857" s="829"/>
      <c r="E1857" s="829"/>
    </row>
    <row r="1858" spans="1:5" s="854" customFormat="1">
      <c r="A1858" s="851"/>
      <c r="B1858" s="852"/>
      <c r="C1858" s="853"/>
      <c r="D1858" s="829"/>
      <c r="E1858" s="829"/>
    </row>
    <row r="1859" spans="1:5" s="854" customFormat="1">
      <c r="A1859" s="851"/>
      <c r="B1859" s="852"/>
      <c r="C1859" s="853"/>
      <c r="D1859" s="829"/>
      <c r="E1859" s="829"/>
    </row>
    <row r="1860" spans="1:5" s="854" customFormat="1">
      <c r="A1860" s="851"/>
      <c r="B1860" s="852"/>
      <c r="C1860" s="853"/>
      <c r="D1860" s="829"/>
      <c r="E1860" s="829"/>
    </row>
    <row r="1861" spans="1:5" s="854" customFormat="1">
      <c r="A1861" s="851"/>
      <c r="B1861" s="852"/>
      <c r="C1861" s="853"/>
      <c r="D1861" s="829"/>
      <c r="E1861" s="829"/>
    </row>
    <row r="1862" spans="1:5" s="854" customFormat="1">
      <c r="A1862" s="851"/>
      <c r="B1862" s="852"/>
      <c r="C1862" s="853"/>
      <c r="D1862" s="829"/>
      <c r="E1862" s="829"/>
    </row>
    <row r="1863" spans="1:5" s="854" customFormat="1">
      <c r="A1863" s="851"/>
      <c r="B1863" s="852"/>
      <c r="C1863" s="853"/>
      <c r="D1863" s="829"/>
      <c r="E1863" s="829"/>
    </row>
    <row r="1864" spans="1:5" s="854" customFormat="1">
      <c r="A1864" s="851"/>
      <c r="B1864" s="852"/>
      <c r="C1864" s="853"/>
      <c r="D1864" s="829"/>
      <c r="E1864" s="829"/>
    </row>
    <row r="1865" spans="1:5" s="854" customFormat="1">
      <c r="A1865" s="851"/>
      <c r="B1865" s="852"/>
      <c r="C1865" s="853"/>
      <c r="D1865" s="829"/>
      <c r="E1865" s="829"/>
    </row>
    <row r="1866" spans="1:5" s="854" customFormat="1">
      <c r="A1866" s="851"/>
      <c r="B1866" s="852"/>
      <c r="C1866" s="853"/>
      <c r="D1866" s="829"/>
      <c r="E1866" s="829"/>
    </row>
    <row r="1867" spans="1:5" s="854" customFormat="1">
      <c r="A1867" s="851"/>
      <c r="B1867" s="852"/>
      <c r="C1867" s="853"/>
      <c r="D1867" s="829"/>
      <c r="E1867" s="829"/>
    </row>
    <row r="1868" spans="1:5" s="854" customFormat="1">
      <c r="A1868" s="851"/>
      <c r="B1868" s="852"/>
      <c r="C1868" s="853"/>
      <c r="D1868" s="829"/>
      <c r="E1868" s="829"/>
    </row>
    <row r="1869" spans="1:5" s="854" customFormat="1">
      <c r="A1869" s="851"/>
      <c r="B1869" s="852"/>
      <c r="C1869" s="853"/>
      <c r="D1869" s="829"/>
      <c r="E1869" s="829"/>
    </row>
    <row r="1870" spans="1:5" s="854" customFormat="1">
      <c r="A1870" s="851"/>
      <c r="B1870" s="852"/>
      <c r="C1870" s="853"/>
      <c r="D1870" s="829"/>
      <c r="E1870" s="829"/>
    </row>
    <row r="1871" spans="1:5" s="854" customFormat="1">
      <c r="A1871" s="851"/>
      <c r="B1871" s="852"/>
      <c r="C1871" s="853"/>
      <c r="D1871" s="829"/>
      <c r="E1871" s="829"/>
    </row>
    <row r="1872" spans="1:5" s="854" customFormat="1">
      <c r="A1872" s="851"/>
      <c r="B1872" s="852"/>
      <c r="C1872" s="853"/>
      <c r="D1872" s="829"/>
      <c r="E1872" s="829"/>
    </row>
    <row r="1873" spans="1:5" s="854" customFormat="1">
      <c r="A1873" s="851"/>
      <c r="B1873" s="852"/>
      <c r="C1873" s="853"/>
      <c r="D1873" s="829"/>
      <c r="E1873" s="829"/>
    </row>
    <row r="1874" spans="1:5" s="854" customFormat="1">
      <c r="A1874" s="851"/>
      <c r="B1874" s="852"/>
      <c r="C1874" s="853"/>
      <c r="D1874" s="829"/>
      <c r="E1874" s="829"/>
    </row>
    <row r="1875" spans="1:5" s="854" customFormat="1">
      <c r="A1875" s="851"/>
      <c r="B1875" s="852"/>
      <c r="C1875" s="853"/>
      <c r="D1875" s="829"/>
      <c r="E1875" s="829"/>
    </row>
    <row r="1876" spans="1:5" s="854" customFormat="1">
      <c r="A1876" s="851"/>
      <c r="B1876" s="852"/>
      <c r="C1876" s="853"/>
      <c r="D1876" s="829"/>
      <c r="E1876" s="829"/>
    </row>
    <row r="1877" spans="1:5" s="854" customFormat="1">
      <c r="A1877" s="851"/>
      <c r="B1877" s="852"/>
      <c r="C1877" s="853"/>
      <c r="D1877" s="829"/>
      <c r="E1877" s="829"/>
    </row>
    <row r="1878" spans="1:5" s="854" customFormat="1">
      <c r="A1878" s="851"/>
      <c r="B1878" s="852"/>
      <c r="C1878" s="853"/>
      <c r="D1878" s="829"/>
      <c r="E1878" s="829"/>
    </row>
    <row r="1879" spans="1:5" s="854" customFormat="1">
      <c r="A1879" s="851"/>
      <c r="B1879" s="852"/>
      <c r="C1879" s="853"/>
      <c r="D1879" s="829"/>
      <c r="E1879" s="829"/>
    </row>
    <row r="1880" spans="1:5" s="854" customFormat="1">
      <c r="A1880" s="851"/>
      <c r="B1880" s="852"/>
      <c r="C1880" s="853"/>
      <c r="D1880" s="829"/>
      <c r="E1880" s="829"/>
    </row>
    <row r="1881" spans="1:5" s="854" customFormat="1">
      <c r="A1881" s="851"/>
      <c r="B1881" s="852"/>
      <c r="C1881" s="853"/>
      <c r="D1881" s="829"/>
      <c r="E1881" s="829"/>
    </row>
    <row r="1882" spans="1:5" s="854" customFormat="1">
      <c r="A1882" s="851"/>
      <c r="B1882" s="852"/>
      <c r="C1882" s="853"/>
      <c r="D1882" s="829"/>
      <c r="E1882" s="829"/>
    </row>
    <row r="1883" spans="1:5" s="854" customFormat="1">
      <c r="A1883" s="851"/>
      <c r="B1883" s="852"/>
      <c r="C1883" s="853"/>
      <c r="D1883" s="829"/>
      <c r="E1883" s="829"/>
    </row>
    <row r="1884" spans="1:5" s="854" customFormat="1">
      <c r="A1884" s="851"/>
      <c r="B1884" s="852"/>
      <c r="C1884" s="853"/>
      <c r="D1884" s="829"/>
      <c r="E1884" s="829"/>
    </row>
    <row r="1885" spans="1:5" s="854" customFormat="1">
      <c r="A1885" s="851"/>
      <c r="B1885" s="852"/>
      <c r="C1885" s="853"/>
      <c r="D1885" s="829"/>
      <c r="E1885" s="829"/>
    </row>
    <row r="1886" spans="1:5" s="854" customFormat="1">
      <c r="A1886" s="851"/>
      <c r="B1886" s="852"/>
      <c r="C1886" s="853"/>
      <c r="D1886" s="829"/>
      <c r="E1886" s="829"/>
    </row>
    <row r="1887" spans="1:5" s="854" customFormat="1">
      <c r="A1887" s="851"/>
      <c r="B1887" s="852"/>
      <c r="C1887" s="853"/>
      <c r="D1887" s="829"/>
      <c r="E1887" s="829"/>
    </row>
    <row r="1888" spans="1:5" s="854" customFormat="1">
      <c r="A1888" s="851"/>
      <c r="B1888" s="852"/>
      <c r="C1888" s="853"/>
      <c r="D1888" s="829"/>
      <c r="E1888" s="829"/>
    </row>
    <row r="1889" spans="1:5" s="854" customFormat="1">
      <c r="A1889" s="851"/>
      <c r="B1889" s="852"/>
      <c r="C1889" s="853"/>
      <c r="D1889" s="829"/>
      <c r="E1889" s="829"/>
    </row>
    <row r="1890" spans="1:5" s="854" customFormat="1">
      <c r="A1890" s="851"/>
      <c r="B1890" s="852"/>
      <c r="C1890" s="853"/>
      <c r="D1890" s="829"/>
      <c r="E1890" s="829"/>
    </row>
    <row r="1891" spans="1:5" s="854" customFormat="1">
      <c r="A1891" s="851"/>
      <c r="B1891" s="852"/>
      <c r="C1891" s="853"/>
      <c r="D1891" s="829"/>
      <c r="E1891" s="829"/>
    </row>
    <row r="1892" spans="1:5" s="854" customFormat="1">
      <c r="A1892" s="851"/>
      <c r="B1892" s="852"/>
      <c r="C1892" s="853"/>
      <c r="D1892" s="829"/>
      <c r="E1892" s="829"/>
    </row>
    <row r="1893" spans="1:5" s="854" customFormat="1">
      <c r="A1893" s="851"/>
      <c r="B1893" s="852"/>
      <c r="C1893" s="853"/>
      <c r="D1893" s="829"/>
      <c r="E1893" s="829"/>
    </row>
    <row r="1894" spans="1:5" s="854" customFormat="1">
      <c r="A1894" s="851"/>
      <c r="B1894" s="852"/>
      <c r="C1894" s="853"/>
      <c r="D1894" s="829"/>
      <c r="E1894" s="829"/>
    </row>
    <row r="1895" spans="1:5" s="854" customFormat="1">
      <c r="A1895" s="851"/>
      <c r="B1895" s="852"/>
      <c r="C1895" s="853"/>
      <c r="D1895" s="829"/>
      <c r="E1895" s="829"/>
    </row>
    <row r="1896" spans="1:5" s="854" customFormat="1">
      <c r="A1896" s="851"/>
      <c r="B1896" s="852"/>
      <c r="C1896" s="853"/>
      <c r="D1896" s="829"/>
      <c r="E1896" s="829"/>
    </row>
    <row r="1897" spans="1:5" s="854" customFormat="1">
      <c r="A1897" s="851"/>
      <c r="B1897" s="852"/>
      <c r="C1897" s="853"/>
      <c r="D1897" s="829"/>
      <c r="E1897" s="829"/>
    </row>
    <row r="1898" spans="1:5" s="854" customFormat="1">
      <c r="A1898" s="851"/>
      <c r="B1898" s="852"/>
      <c r="C1898" s="853"/>
      <c r="D1898" s="829"/>
      <c r="E1898" s="829"/>
    </row>
    <row r="1899" spans="1:5" s="854" customFormat="1">
      <c r="A1899" s="851"/>
      <c r="B1899" s="852"/>
      <c r="C1899" s="853"/>
      <c r="D1899" s="829"/>
      <c r="E1899" s="829"/>
    </row>
    <row r="1900" spans="1:5" s="854" customFormat="1">
      <c r="A1900" s="851"/>
      <c r="B1900" s="852"/>
      <c r="C1900" s="853"/>
      <c r="D1900" s="829"/>
      <c r="E1900" s="829"/>
    </row>
    <row r="1901" spans="1:5" s="854" customFormat="1">
      <c r="A1901" s="851"/>
      <c r="B1901" s="852"/>
      <c r="C1901" s="853"/>
      <c r="D1901" s="829"/>
      <c r="E1901" s="829"/>
    </row>
    <row r="1902" spans="1:5" s="854" customFormat="1">
      <c r="A1902" s="851"/>
      <c r="B1902" s="852"/>
      <c r="C1902" s="853"/>
      <c r="D1902" s="829"/>
      <c r="E1902" s="829"/>
    </row>
    <row r="1903" spans="1:5" s="854" customFormat="1">
      <c r="A1903" s="851"/>
      <c r="B1903" s="852"/>
      <c r="C1903" s="853"/>
      <c r="D1903" s="829"/>
      <c r="E1903" s="829"/>
    </row>
    <row r="1904" spans="1:5" s="854" customFormat="1">
      <c r="A1904" s="851"/>
      <c r="B1904" s="852"/>
      <c r="C1904" s="853"/>
      <c r="D1904" s="829"/>
      <c r="E1904" s="829"/>
    </row>
    <row r="1905" spans="1:5" s="854" customFormat="1">
      <c r="A1905" s="851"/>
      <c r="B1905" s="852"/>
      <c r="C1905" s="853"/>
      <c r="D1905" s="829"/>
      <c r="E1905" s="829"/>
    </row>
    <row r="1906" spans="1:5" s="854" customFormat="1">
      <c r="A1906" s="851"/>
      <c r="B1906" s="852"/>
      <c r="C1906" s="853"/>
      <c r="D1906" s="829"/>
      <c r="E1906" s="829"/>
    </row>
    <row r="1907" spans="1:5" s="854" customFormat="1">
      <c r="A1907" s="851"/>
      <c r="B1907" s="852"/>
      <c r="C1907" s="853"/>
      <c r="D1907" s="829"/>
      <c r="E1907" s="829"/>
    </row>
    <row r="1908" spans="1:5" s="854" customFormat="1">
      <c r="A1908" s="851"/>
      <c r="B1908" s="852"/>
      <c r="C1908" s="853"/>
      <c r="D1908" s="829"/>
      <c r="E1908" s="829"/>
    </row>
    <row r="1909" spans="1:5" s="854" customFormat="1">
      <c r="A1909" s="851"/>
      <c r="B1909" s="852"/>
      <c r="C1909" s="853"/>
      <c r="D1909" s="829"/>
      <c r="E1909" s="829"/>
    </row>
    <row r="1910" spans="1:5" s="854" customFormat="1">
      <c r="A1910" s="851"/>
      <c r="B1910" s="852"/>
      <c r="C1910" s="853"/>
      <c r="D1910" s="829"/>
      <c r="E1910" s="829"/>
    </row>
    <row r="1911" spans="1:5" s="854" customFormat="1">
      <c r="A1911" s="851"/>
      <c r="B1911" s="852"/>
      <c r="C1911" s="853"/>
      <c r="D1911" s="829"/>
      <c r="E1911" s="829"/>
    </row>
    <row r="1912" spans="1:5" s="854" customFormat="1">
      <c r="A1912" s="851"/>
      <c r="B1912" s="852"/>
      <c r="C1912" s="853"/>
      <c r="D1912" s="829"/>
      <c r="E1912" s="829"/>
    </row>
    <row r="1913" spans="1:5" s="854" customFormat="1">
      <c r="A1913" s="851"/>
      <c r="B1913" s="852"/>
      <c r="C1913" s="853"/>
      <c r="D1913" s="829"/>
      <c r="E1913" s="829"/>
    </row>
    <row r="1914" spans="1:5" s="854" customFormat="1">
      <c r="A1914" s="851"/>
      <c r="B1914" s="852"/>
      <c r="C1914" s="853"/>
      <c r="D1914" s="829"/>
      <c r="E1914" s="829"/>
    </row>
    <row r="1915" spans="1:5" s="854" customFormat="1">
      <c r="A1915" s="851"/>
      <c r="B1915" s="852"/>
      <c r="C1915" s="853"/>
      <c r="D1915" s="829"/>
      <c r="E1915" s="829"/>
    </row>
    <row r="1916" spans="1:5" s="854" customFormat="1">
      <c r="A1916" s="851"/>
      <c r="B1916" s="852"/>
      <c r="C1916" s="853"/>
      <c r="D1916" s="829"/>
      <c r="E1916" s="829"/>
    </row>
    <row r="1917" spans="1:5" s="854" customFormat="1">
      <c r="A1917" s="851"/>
      <c r="B1917" s="852"/>
      <c r="C1917" s="853"/>
      <c r="D1917" s="829"/>
      <c r="E1917" s="829"/>
    </row>
    <row r="1918" spans="1:5" s="854" customFormat="1">
      <c r="A1918" s="851"/>
      <c r="B1918" s="852"/>
      <c r="C1918" s="853"/>
      <c r="D1918" s="829"/>
      <c r="E1918" s="829"/>
    </row>
    <row r="1919" spans="1:5" s="854" customFormat="1">
      <c r="A1919" s="851"/>
      <c r="B1919" s="852"/>
      <c r="C1919" s="853"/>
      <c r="D1919" s="829"/>
      <c r="E1919" s="829"/>
    </row>
    <row r="1920" spans="1:5" s="854" customFormat="1">
      <c r="A1920" s="851"/>
      <c r="B1920" s="852"/>
      <c r="C1920" s="853"/>
      <c r="D1920" s="829"/>
      <c r="E1920" s="829"/>
    </row>
    <row r="1921" spans="1:5" s="854" customFormat="1">
      <c r="A1921" s="851"/>
      <c r="B1921" s="852"/>
      <c r="C1921" s="853"/>
      <c r="D1921" s="829"/>
      <c r="E1921" s="829"/>
    </row>
    <row r="1922" spans="1:5" s="854" customFormat="1">
      <c r="A1922" s="851"/>
      <c r="B1922" s="852"/>
      <c r="C1922" s="853"/>
      <c r="D1922" s="829"/>
      <c r="E1922" s="829"/>
    </row>
    <row r="1923" spans="1:5" s="854" customFormat="1">
      <c r="A1923" s="851"/>
      <c r="B1923" s="852"/>
      <c r="C1923" s="853"/>
      <c r="D1923" s="829"/>
      <c r="E1923" s="829"/>
    </row>
    <row r="1924" spans="1:5" s="854" customFormat="1">
      <c r="A1924" s="851"/>
      <c r="B1924" s="852"/>
      <c r="C1924" s="853"/>
      <c r="D1924" s="829"/>
      <c r="E1924" s="829"/>
    </row>
    <row r="1925" spans="1:5" s="854" customFormat="1">
      <c r="A1925" s="851"/>
      <c r="B1925" s="852"/>
      <c r="C1925" s="853"/>
      <c r="D1925" s="829"/>
      <c r="E1925" s="829"/>
    </row>
    <row r="1926" spans="1:5" s="854" customFormat="1">
      <c r="A1926" s="851"/>
      <c r="B1926" s="852"/>
      <c r="C1926" s="853"/>
      <c r="D1926" s="829"/>
      <c r="E1926" s="829"/>
    </row>
    <row r="1927" spans="1:5" s="854" customFormat="1">
      <c r="A1927" s="851"/>
      <c r="B1927" s="852"/>
      <c r="C1927" s="853"/>
      <c r="D1927" s="829"/>
      <c r="E1927" s="829"/>
    </row>
    <row r="1928" spans="1:5" s="854" customFormat="1">
      <c r="A1928" s="851"/>
      <c r="B1928" s="852"/>
      <c r="C1928" s="853"/>
      <c r="D1928" s="829"/>
      <c r="E1928" s="829"/>
    </row>
    <row r="1929" spans="1:5" s="854" customFormat="1">
      <c r="A1929" s="851"/>
      <c r="B1929" s="852"/>
      <c r="C1929" s="853"/>
      <c r="D1929" s="829"/>
      <c r="E1929" s="829"/>
    </row>
    <row r="1930" spans="1:5" s="854" customFormat="1">
      <c r="A1930" s="851"/>
      <c r="B1930" s="852"/>
      <c r="C1930" s="853"/>
      <c r="D1930" s="829"/>
      <c r="E1930" s="829"/>
    </row>
    <row r="1931" spans="1:5" s="854" customFormat="1">
      <c r="A1931" s="851"/>
      <c r="B1931" s="852"/>
      <c r="C1931" s="853"/>
      <c r="D1931" s="829"/>
      <c r="E1931" s="829"/>
    </row>
    <row r="1932" spans="1:5" s="854" customFormat="1">
      <c r="A1932" s="851"/>
      <c r="B1932" s="852"/>
      <c r="C1932" s="853"/>
      <c r="D1932" s="829"/>
      <c r="E1932" s="829"/>
    </row>
    <row r="1933" spans="1:5" s="854" customFormat="1">
      <c r="A1933" s="851"/>
      <c r="B1933" s="852"/>
      <c r="C1933" s="853"/>
      <c r="D1933" s="829"/>
      <c r="E1933" s="829"/>
    </row>
    <row r="1934" spans="1:5" s="854" customFormat="1">
      <c r="A1934" s="851"/>
      <c r="B1934" s="852"/>
      <c r="C1934" s="853"/>
      <c r="D1934" s="829"/>
      <c r="E1934" s="829"/>
    </row>
    <row r="1935" spans="1:5" s="854" customFormat="1">
      <c r="A1935" s="851"/>
      <c r="B1935" s="852"/>
      <c r="C1935" s="853"/>
      <c r="D1935" s="829"/>
      <c r="E1935" s="829"/>
    </row>
    <row r="1936" spans="1:5" s="854" customFormat="1">
      <c r="A1936" s="851"/>
      <c r="B1936" s="852"/>
      <c r="C1936" s="853"/>
      <c r="D1936" s="829"/>
      <c r="E1936" s="829"/>
    </row>
    <row r="1937" spans="1:5" s="854" customFormat="1">
      <c r="A1937" s="851"/>
      <c r="B1937" s="852"/>
      <c r="C1937" s="853"/>
      <c r="D1937" s="829"/>
      <c r="E1937" s="829"/>
    </row>
    <row r="1938" spans="1:5" s="854" customFormat="1">
      <c r="A1938" s="851"/>
      <c r="B1938" s="852"/>
      <c r="C1938" s="853"/>
      <c r="D1938" s="829"/>
      <c r="E1938" s="829"/>
    </row>
    <row r="1939" spans="1:5" s="854" customFormat="1">
      <c r="A1939" s="851"/>
      <c r="B1939" s="852"/>
      <c r="C1939" s="853"/>
      <c r="D1939" s="829"/>
      <c r="E1939" s="829"/>
    </row>
    <row r="1940" spans="1:5" s="854" customFormat="1">
      <c r="A1940" s="851"/>
      <c r="B1940" s="852"/>
      <c r="C1940" s="853"/>
      <c r="D1940" s="829"/>
      <c r="E1940" s="829"/>
    </row>
    <row r="1941" spans="1:5" s="854" customFormat="1">
      <c r="A1941" s="851"/>
      <c r="B1941" s="852"/>
      <c r="C1941" s="853"/>
      <c r="D1941" s="829"/>
      <c r="E1941" s="829"/>
    </row>
    <row r="1942" spans="1:5" s="854" customFormat="1">
      <c r="A1942" s="851"/>
      <c r="B1942" s="852"/>
      <c r="C1942" s="853"/>
      <c r="D1942" s="829"/>
      <c r="E1942" s="829"/>
    </row>
    <row r="1943" spans="1:5" s="854" customFormat="1">
      <c r="A1943" s="851"/>
      <c r="B1943" s="852"/>
      <c r="C1943" s="853"/>
      <c r="D1943" s="829"/>
      <c r="E1943" s="829"/>
    </row>
    <row r="1944" spans="1:5" s="854" customFormat="1">
      <c r="A1944" s="851"/>
      <c r="B1944" s="852"/>
      <c r="C1944" s="853"/>
      <c r="D1944" s="829"/>
      <c r="E1944" s="829"/>
    </row>
    <row r="1945" spans="1:5" s="854" customFormat="1">
      <c r="A1945" s="851"/>
      <c r="B1945" s="852"/>
      <c r="C1945" s="853"/>
      <c r="D1945" s="829"/>
      <c r="E1945" s="829"/>
    </row>
    <row r="1946" spans="1:5" s="854" customFormat="1">
      <c r="A1946" s="851"/>
      <c r="B1946" s="852"/>
      <c r="C1946" s="853"/>
      <c r="D1946" s="829"/>
      <c r="E1946" s="829"/>
    </row>
    <row r="1947" spans="1:5" s="854" customFormat="1">
      <c r="A1947" s="851"/>
      <c r="B1947" s="852"/>
      <c r="C1947" s="853"/>
      <c r="D1947" s="829"/>
      <c r="E1947" s="829"/>
    </row>
    <row r="1948" spans="1:5" s="854" customFormat="1">
      <c r="A1948" s="851"/>
      <c r="B1948" s="852"/>
      <c r="C1948" s="853"/>
      <c r="D1948" s="829"/>
      <c r="E1948" s="829"/>
    </row>
    <row r="1949" spans="1:5" s="854" customFormat="1">
      <c r="A1949" s="851"/>
      <c r="B1949" s="852"/>
      <c r="C1949" s="853"/>
      <c r="D1949" s="829"/>
      <c r="E1949" s="829"/>
    </row>
    <row r="1950" spans="1:5" s="854" customFormat="1">
      <c r="A1950" s="851"/>
      <c r="B1950" s="852"/>
      <c r="C1950" s="853"/>
      <c r="D1950" s="829"/>
      <c r="E1950" s="829"/>
    </row>
    <row r="1951" spans="1:5" s="854" customFormat="1">
      <c r="A1951" s="851"/>
      <c r="B1951" s="852"/>
      <c r="C1951" s="853"/>
      <c r="D1951" s="829"/>
      <c r="E1951" s="829"/>
    </row>
    <row r="1952" spans="1:5" s="854" customFormat="1">
      <c r="A1952" s="851"/>
      <c r="B1952" s="852"/>
      <c r="C1952" s="853"/>
      <c r="D1952" s="829"/>
      <c r="E1952" s="829"/>
    </row>
    <row r="1953" spans="1:5" s="854" customFormat="1">
      <c r="A1953" s="851"/>
      <c r="B1953" s="852"/>
      <c r="C1953" s="853"/>
      <c r="D1953" s="829"/>
      <c r="E1953" s="829"/>
    </row>
    <row r="1954" spans="1:5" s="854" customFormat="1">
      <c r="A1954" s="851"/>
      <c r="B1954" s="852"/>
      <c r="C1954" s="853"/>
      <c r="D1954" s="829"/>
      <c r="E1954" s="829"/>
    </row>
    <row r="1955" spans="1:5" s="854" customFormat="1">
      <c r="A1955" s="851"/>
      <c r="B1955" s="852"/>
      <c r="C1955" s="853"/>
      <c r="D1955" s="829"/>
      <c r="E1955" s="829"/>
    </row>
    <row r="1956" spans="1:5" s="854" customFormat="1">
      <c r="A1956" s="851"/>
      <c r="B1956" s="852"/>
      <c r="C1956" s="853"/>
      <c r="D1956" s="829"/>
      <c r="E1956" s="829"/>
    </row>
    <row r="1957" spans="1:5" s="854" customFormat="1">
      <c r="A1957" s="851"/>
      <c r="B1957" s="852"/>
      <c r="C1957" s="853"/>
      <c r="D1957" s="829"/>
      <c r="E1957" s="829"/>
    </row>
    <row r="1958" spans="1:5" s="854" customFormat="1">
      <c r="A1958" s="851"/>
      <c r="B1958" s="852"/>
      <c r="C1958" s="853"/>
      <c r="D1958" s="829"/>
      <c r="E1958" s="829"/>
    </row>
    <row r="1959" spans="1:5" s="854" customFormat="1">
      <c r="A1959" s="851"/>
      <c r="B1959" s="852"/>
      <c r="C1959" s="853"/>
      <c r="D1959" s="829"/>
      <c r="E1959" s="829"/>
    </row>
    <row r="1960" spans="1:5" s="854" customFormat="1">
      <c r="A1960" s="851"/>
      <c r="B1960" s="852"/>
      <c r="C1960" s="853"/>
      <c r="D1960" s="829"/>
      <c r="E1960" s="829"/>
    </row>
    <row r="1961" spans="1:5" s="854" customFormat="1">
      <c r="A1961" s="851"/>
      <c r="B1961" s="852"/>
      <c r="C1961" s="853"/>
      <c r="D1961" s="829"/>
      <c r="E1961" s="829"/>
    </row>
    <row r="1962" spans="1:5" s="854" customFormat="1">
      <c r="A1962" s="851"/>
      <c r="B1962" s="852"/>
      <c r="C1962" s="853"/>
      <c r="D1962" s="829"/>
      <c r="E1962" s="829"/>
    </row>
    <row r="1963" spans="1:5" s="854" customFormat="1">
      <c r="A1963" s="851"/>
      <c r="B1963" s="852"/>
      <c r="C1963" s="853"/>
      <c r="D1963" s="829"/>
      <c r="E1963" s="829"/>
    </row>
    <row r="1964" spans="1:5" s="854" customFormat="1">
      <c r="A1964" s="851"/>
      <c r="B1964" s="852"/>
      <c r="C1964" s="853"/>
      <c r="D1964" s="829"/>
      <c r="E1964" s="829"/>
    </row>
    <row r="1965" spans="1:5" s="854" customFormat="1">
      <c r="A1965" s="851"/>
      <c r="B1965" s="852"/>
      <c r="C1965" s="853"/>
      <c r="D1965" s="829"/>
      <c r="E1965" s="829"/>
    </row>
    <row r="1966" spans="1:5" s="854" customFormat="1">
      <c r="A1966" s="851"/>
      <c r="B1966" s="852"/>
      <c r="C1966" s="853"/>
      <c r="D1966" s="829"/>
      <c r="E1966" s="829"/>
    </row>
    <row r="1967" spans="1:5" s="854" customFormat="1">
      <c r="A1967" s="851"/>
      <c r="B1967" s="852"/>
      <c r="C1967" s="853"/>
      <c r="D1967" s="829"/>
      <c r="E1967" s="829"/>
    </row>
    <row r="1968" spans="1:5" s="854" customFormat="1">
      <c r="A1968" s="851"/>
      <c r="B1968" s="852"/>
      <c r="C1968" s="853"/>
      <c r="D1968" s="829"/>
      <c r="E1968" s="829"/>
    </row>
    <row r="1969" spans="1:5" s="854" customFormat="1">
      <c r="A1969" s="851"/>
      <c r="B1969" s="852"/>
      <c r="C1969" s="853"/>
      <c r="D1969" s="829"/>
      <c r="E1969" s="829"/>
    </row>
    <row r="1970" spans="1:5" s="854" customFormat="1">
      <c r="A1970" s="851"/>
      <c r="B1970" s="852"/>
      <c r="C1970" s="853"/>
      <c r="D1970" s="829"/>
      <c r="E1970" s="829"/>
    </row>
    <row r="1971" spans="1:5" s="854" customFormat="1">
      <c r="A1971" s="851"/>
      <c r="B1971" s="852"/>
      <c r="C1971" s="853"/>
      <c r="D1971" s="829"/>
      <c r="E1971" s="829"/>
    </row>
    <row r="1972" spans="1:5" s="854" customFormat="1">
      <c r="A1972" s="851"/>
      <c r="B1972" s="852"/>
      <c r="C1972" s="853"/>
      <c r="D1972" s="829"/>
      <c r="E1972" s="829"/>
    </row>
    <row r="1973" spans="1:5" s="854" customFormat="1">
      <c r="A1973" s="851"/>
      <c r="B1973" s="852"/>
      <c r="C1973" s="853"/>
      <c r="D1973" s="829"/>
      <c r="E1973" s="829"/>
    </row>
    <row r="1974" spans="1:5" s="854" customFormat="1">
      <c r="A1974" s="851"/>
      <c r="B1974" s="852"/>
      <c r="C1974" s="853"/>
      <c r="D1974" s="829"/>
      <c r="E1974" s="829"/>
    </row>
    <row r="1975" spans="1:5" s="854" customFormat="1">
      <c r="A1975" s="851"/>
      <c r="B1975" s="852"/>
      <c r="C1975" s="853"/>
      <c r="D1975" s="829"/>
      <c r="E1975" s="829"/>
    </row>
    <row r="1976" spans="1:5" s="854" customFormat="1">
      <c r="A1976" s="851"/>
      <c r="B1976" s="852"/>
      <c r="C1976" s="853"/>
      <c r="D1976" s="829"/>
      <c r="E1976" s="829"/>
    </row>
    <row r="1977" spans="1:5" s="854" customFormat="1">
      <c r="A1977" s="851"/>
      <c r="B1977" s="852"/>
      <c r="C1977" s="853"/>
      <c r="D1977" s="829"/>
      <c r="E1977" s="829"/>
    </row>
    <row r="1978" spans="1:5" s="854" customFormat="1">
      <c r="A1978" s="851"/>
      <c r="B1978" s="852"/>
      <c r="C1978" s="853"/>
      <c r="D1978" s="829"/>
      <c r="E1978" s="829"/>
    </row>
    <row r="1979" spans="1:5" s="854" customFormat="1">
      <c r="A1979" s="851"/>
      <c r="B1979" s="852"/>
      <c r="C1979" s="853"/>
      <c r="D1979" s="829"/>
      <c r="E1979" s="829"/>
    </row>
    <row r="1980" spans="1:5" s="854" customFormat="1">
      <c r="A1980" s="851"/>
      <c r="B1980" s="852"/>
      <c r="C1980" s="853"/>
      <c r="D1980" s="829"/>
      <c r="E1980" s="829"/>
    </row>
    <row r="1981" spans="1:5" s="854" customFormat="1">
      <c r="A1981" s="851"/>
      <c r="B1981" s="852"/>
      <c r="C1981" s="853"/>
      <c r="D1981" s="829"/>
      <c r="E1981" s="829"/>
    </row>
    <row r="1982" spans="1:5" s="854" customFormat="1">
      <c r="A1982" s="851"/>
      <c r="B1982" s="852"/>
      <c r="C1982" s="853"/>
      <c r="D1982" s="829"/>
      <c r="E1982" s="829"/>
    </row>
    <row r="1983" spans="1:5" s="854" customFormat="1">
      <c r="A1983" s="851"/>
      <c r="B1983" s="852"/>
      <c r="C1983" s="853"/>
      <c r="D1983" s="829"/>
      <c r="E1983" s="829"/>
    </row>
    <row r="1984" spans="1:5" s="854" customFormat="1">
      <c r="A1984" s="851"/>
      <c r="B1984" s="852"/>
      <c r="C1984" s="853"/>
      <c r="D1984" s="829"/>
      <c r="E1984" s="829"/>
    </row>
    <row r="1985" spans="1:5" s="854" customFormat="1">
      <c r="A1985" s="851"/>
      <c r="B1985" s="852"/>
      <c r="C1985" s="853"/>
      <c r="D1985" s="829"/>
      <c r="E1985" s="829"/>
    </row>
    <row r="1986" spans="1:5" s="854" customFormat="1">
      <c r="A1986" s="851"/>
      <c r="B1986" s="852"/>
      <c r="C1986" s="853"/>
      <c r="D1986" s="829"/>
      <c r="E1986" s="829"/>
    </row>
    <row r="1987" spans="1:5" s="854" customFormat="1">
      <c r="A1987" s="851"/>
      <c r="B1987" s="852"/>
      <c r="C1987" s="853"/>
      <c r="D1987" s="829"/>
      <c r="E1987" s="829"/>
    </row>
    <row r="1988" spans="1:5" s="854" customFormat="1">
      <c r="A1988" s="851"/>
      <c r="B1988" s="852"/>
      <c r="C1988" s="853"/>
      <c r="D1988" s="829"/>
      <c r="E1988" s="829"/>
    </row>
    <row r="1989" spans="1:5" s="854" customFormat="1">
      <c r="A1989" s="851"/>
      <c r="B1989" s="852"/>
      <c r="C1989" s="853"/>
      <c r="D1989" s="829"/>
      <c r="E1989" s="829"/>
    </row>
    <row r="1990" spans="1:5" s="854" customFormat="1">
      <c r="A1990" s="851"/>
      <c r="B1990" s="852"/>
      <c r="C1990" s="853"/>
      <c r="D1990" s="829"/>
      <c r="E1990" s="829"/>
    </row>
    <row r="1991" spans="1:5" s="854" customFormat="1">
      <c r="A1991" s="851"/>
      <c r="B1991" s="852"/>
      <c r="C1991" s="853"/>
      <c r="D1991" s="829"/>
      <c r="E1991" s="829"/>
    </row>
    <row r="1992" spans="1:5" s="854" customFormat="1">
      <c r="A1992" s="851"/>
      <c r="B1992" s="852"/>
      <c r="C1992" s="853"/>
      <c r="D1992" s="829"/>
      <c r="E1992" s="829"/>
    </row>
    <row r="1993" spans="1:5" s="854" customFormat="1">
      <c r="A1993" s="851"/>
      <c r="B1993" s="852"/>
      <c r="C1993" s="853"/>
      <c r="D1993" s="829"/>
      <c r="E1993" s="829"/>
    </row>
    <row r="1994" spans="1:5" s="854" customFormat="1">
      <c r="A1994" s="851"/>
      <c r="B1994" s="852"/>
      <c r="C1994" s="853"/>
      <c r="D1994" s="829"/>
      <c r="E1994" s="829"/>
    </row>
    <row r="1995" spans="1:5" s="854" customFormat="1">
      <c r="A1995" s="851"/>
      <c r="B1995" s="852"/>
      <c r="C1995" s="853"/>
      <c r="D1995" s="829"/>
      <c r="E1995" s="829"/>
    </row>
    <row r="1996" spans="1:5" s="854" customFormat="1">
      <c r="A1996" s="851"/>
      <c r="B1996" s="852"/>
      <c r="C1996" s="853"/>
      <c r="D1996" s="829"/>
      <c r="E1996" s="829"/>
    </row>
    <row r="1997" spans="1:5" s="854" customFormat="1">
      <c r="A1997" s="851"/>
      <c r="B1997" s="852"/>
      <c r="C1997" s="853"/>
      <c r="D1997" s="829"/>
      <c r="E1997" s="829"/>
    </row>
    <row r="1998" spans="1:5" s="854" customFormat="1">
      <c r="A1998" s="851"/>
      <c r="B1998" s="852"/>
      <c r="C1998" s="853"/>
      <c r="D1998" s="829"/>
      <c r="E1998" s="829"/>
    </row>
    <row r="1999" spans="1:5" s="854" customFormat="1">
      <c r="A1999" s="851"/>
      <c r="B1999" s="852"/>
      <c r="C1999" s="853"/>
      <c r="D1999" s="829"/>
      <c r="E1999" s="829"/>
    </row>
    <row r="2000" spans="1:5" s="854" customFormat="1">
      <c r="A2000" s="851"/>
      <c r="B2000" s="852"/>
      <c r="C2000" s="853"/>
      <c r="D2000" s="829"/>
      <c r="E2000" s="829"/>
    </row>
    <row r="2001" spans="1:5" s="854" customFormat="1">
      <c r="A2001" s="851"/>
      <c r="B2001" s="852"/>
      <c r="C2001" s="853"/>
      <c r="D2001" s="829"/>
      <c r="E2001" s="829"/>
    </row>
    <row r="2002" spans="1:5" s="854" customFormat="1">
      <c r="A2002" s="851"/>
      <c r="B2002" s="852"/>
      <c r="C2002" s="853"/>
      <c r="D2002" s="829"/>
      <c r="E2002" s="829"/>
    </row>
    <row r="2003" spans="1:5" s="854" customFormat="1">
      <c r="A2003" s="851"/>
      <c r="B2003" s="852"/>
      <c r="C2003" s="853"/>
      <c r="D2003" s="829"/>
      <c r="E2003" s="829"/>
    </row>
    <row r="2004" spans="1:5" s="854" customFormat="1">
      <c r="A2004" s="851"/>
      <c r="B2004" s="852"/>
      <c r="C2004" s="853"/>
      <c r="D2004" s="829"/>
      <c r="E2004" s="829"/>
    </row>
    <row r="2005" spans="1:5" s="854" customFormat="1">
      <c r="A2005" s="851"/>
      <c r="B2005" s="852"/>
      <c r="C2005" s="853"/>
      <c r="D2005" s="829"/>
      <c r="E2005" s="829"/>
    </row>
    <row r="2006" spans="1:5" s="854" customFormat="1">
      <c r="A2006" s="851"/>
      <c r="B2006" s="852"/>
      <c r="C2006" s="853"/>
      <c r="D2006" s="829"/>
      <c r="E2006" s="829"/>
    </row>
    <row r="2007" spans="1:5" s="854" customFormat="1">
      <c r="A2007" s="851"/>
      <c r="B2007" s="852"/>
      <c r="C2007" s="853"/>
      <c r="D2007" s="829"/>
      <c r="E2007" s="829"/>
    </row>
    <row r="2008" spans="1:5" s="854" customFormat="1">
      <c r="A2008" s="851"/>
      <c r="B2008" s="852"/>
      <c r="C2008" s="853"/>
      <c r="D2008" s="829"/>
      <c r="E2008" s="829"/>
    </row>
    <row r="2009" spans="1:5" s="854" customFormat="1">
      <c r="A2009" s="851"/>
      <c r="B2009" s="852"/>
      <c r="C2009" s="853"/>
      <c r="D2009" s="829"/>
      <c r="E2009" s="829"/>
    </row>
    <row r="2010" spans="1:5" s="854" customFormat="1">
      <c r="A2010" s="851"/>
      <c r="B2010" s="852"/>
      <c r="C2010" s="853"/>
      <c r="D2010" s="829"/>
      <c r="E2010" s="829"/>
    </row>
    <row r="2011" spans="1:5" s="854" customFormat="1">
      <c r="A2011" s="851"/>
      <c r="B2011" s="852"/>
      <c r="C2011" s="853"/>
      <c r="D2011" s="829"/>
      <c r="E2011" s="829"/>
    </row>
    <row r="2012" spans="1:5" s="854" customFormat="1">
      <c r="A2012" s="851"/>
      <c r="B2012" s="852"/>
      <c r="C2012" s="853"/>
      <c r="D2012" s="829"/>
      <c r="E2012" s="829"/>
    </row>
    <row r="2013" spans="1:5" s="854" customFormat="1">
      <c r="A2013" s="851"/>
      <c r="B2013" s="852"/>
      <c r="C2013" s="853"/>
      <c r="D2013" s="829"/>
      <c r="E2013" s="829"/>
    </row>
    <row r="2014" spans="1:5" s="854" customFormat="1">
      <c r="A2014" s="851"/>
      <c r="B2014" s="852"/>
      <c r="C2014" s="853"/>
      <c r="D2014" s="829"/>
      <c r="E2014" s="829"/>
    </row>
    <row r="2015" spans="1:5" s="854" customFormat="1">
      <c r="A2015" s="851"/>
      <c r="B2015" s="852"/>
      <c r="C2015" s="853"/>
      <c r="D2015" s="829"/>
      <c r="E2015" s="829"/>
    </row>
    <row r="2016" spans="1:5" s="854" customFormat="1">
      <c r="A2016" s="851"/>
      <c r="B2016" s="852"/>
      <c r="C2016" s="853"/>
      <c r="D2016" s="829"/>
      <c r="E2016" s="829"/>
    </row>
    <row r="2017" spans="1:5" s="854" customFormat="1">
      <c r="A2017" s="851"/>
      <c r="B2017" s="852"/>
      <c r="C2017" s="853"/>
      <c r="D2017" s="829"/>
      <c r="E2017" s="829"/>
    </row>
    <row r="2018" spans="1:5" s="854" customFormat="1">
      <c r="A2018" s="851"/>
      <c r="B2018" s="852"/>
      <c r="C2018" s="853"/>
      <c r="D2018" s="829"/>
      <c r="E2018" s="829"/>
    </row>
    <row r="2019" spans="1:5" s="854" customFormat="1">
      <c r="A2019" s="851"/>
      <c r="B2019" s="852"/>
      <c r="C2019" s="853"/>
      <c r="D2019" s="829"/>
      <c r="E2019" s="829"/>
    </row>
    <row r="2020" spans="1:5" s="854" customFormat="1">
      <c r="A2020" s="851"/>
      <c r="B2020" s="852"/>
      <c r="C2020" s="853"/>
      <c r="D2020" s="829"/>
      <c r="E2020" s="829"/>
    </row>
    <row r="2021" spans="1:5" s="854" customFormat="1">
      <c r="A2021" s="851"/>
      <c r="B2021" s="852"/>
      <c r="C2021" s="853"/>
      <c r="D2021" s="829"/>
      <c r="E2021" s="829"/>
    </row>
    <row r="2022" spans="1:5" s="854" customFormat="1">
      <c r="A2022" s="851"/>
      <c r="B2022" s="852"/>
      <c r="C2022" s="853"/>
      <c r="D2022" s="829"/>
      <c r="E2022" s="829"/>
    </row>
    <row r="2023" spans="1:5" s="854" customFormat="1">
      <c r="A2023" s="851"/>
      <c r="B2023" s="852"/>
      <c r="C2023" s="853"/>
      <c r="D2023" s="829"/>
      <c r="E2023" s="829"/>
    </row>
    <row r="2024" spans="1:5" s="854" customFormat="1">
      <c r="A2024" s="851"/>
      <c r="B2024" s="852"/>
      <c r="C2024" s="853"/>
      <c r="D2024" s="829"/>
      <c r="E2024" s="829"/>
    </row>
    <row r="2025" spans="1:5" s="854" customFormat="1">
      <c r="A2025" s="851"/>
      <c r="B2025" s="852"/>
      <c r="C2025" s="853"/>
      <c r="D2025" s="829"/>
      <c r="E2025" s="829"/>
    </row>
    <row r="2026" spans="1:5" s="854" customFormat="1">
      <c r="A2026" s="851"/>
      <c r="B2026" s="852"/>
      <c r="C2026" s="853"/>
      <c r="D2026" s="829"/>
      <c r="E2026" s="829"/>
    </row>
    <row r="2027" spans="1:5" s="854" customFormat="1">
      <c r="A2027" s="851"/>
      <c r="B2027" s="852"/>
      <c r="C2027" s="853"/>
      <c r="D2027" s="829"/>
      <c r="E2027" s="829"/>
    </row>
    <row r="2028" spans="1:5" s="854" customFormat="1">
      <c r="A2028" s="851"/>
      <c r="B2028" s="852"/>
      <c r="C2028" s="853"/>
      <c r="D2028" s="829"/>
      <c r="E2028" s="829"/>
    </row>
    <row r="2029" spans="1:5" s="854" customFormat="1">
      <c r="A2029" s="851"/>
      <c r="B2029" s="852"/>
      <c r="C2029" s="853"/>
      <c r="D2029" s="829"/>
      <c r="E2029" s="829"/>
    </row>
    <row r="2030" spans="1:5" s="854" customFormat="1">
      <c r="A2030" s="851"/>
      <c r="B2030" s="852"/>
      <c r="C2030" s="853"/>
      <c r="D2030" s="829"/>
      <c r="E2030" s="829"/>
    </row>
    <row r="2031" spans="1:5" s="854" customFormat="1">
      <c r="A2031" s="851"/>
      <c r="B2031" s="852"/>
      <c r="C2031" s="853"/>
      <c r="D2031" s="829"/>
      <c r="E2031" s="829"/>
    </row>
    <row r="2032" spans="1:5" s="854" customFormat="1">
      <c r="A2032" s="851"/>
      <c r="B2032" s="852"/>
      <c r="C2032" s="853"/>
      <c r="D2032" s="829"/>
      <c r="E2032" s="829"/>
    </row>
    <row r="2033" spans="1:5" s="854" customFormat="1">
      <c r="A2033" s="851"/>
      <c r="B2033" s="852"/>
      <c r="C2033" s="853"/>
      <c r="D2033" s="829"/>
      <c r="E2033" s="829"/>
    </row>
    <row r="2034" spans="1:5" s="854" customFormat="1">
      <c r="A2034" s="851"/>
      <c r="B2034" s="852"/>
      <c r="C2034" s="853"/>
      <c r="D2034" s="829"/>
      <c r="E2034" s="829"/>
    </row>
    <row r="2035" spans="1:5" s="854" customFormat="1">
      <c r="A2035" s="851"/>
      <c r="B2035" s="852"/>
      <c r="C2035" s="853"/>
      <c r="D2035" s="829"/>
      <c r="E2035" s="829"/>
    </row>
    <row r="2036" spans="1:5" s="854" customFormat="1">
      <c r="A2036" s="851"/>
      <c r="B2036" s="852"/>
      <c r="C2036" s="853"/>
      <c r="D2036" s="829"/>
      <c r="E2036" s="829"/>
    </row>
    <row r="2037" spans="1:5" s="854" customFormat="1">
      <c r="A2037" s="851"/>
      <c r="B2037" s="852"/>
      <c r="C2037" s="853"/>
      <c r="D2037" s="829"/>
      <c r="E2037" s="829"/>
    </row>
    <row r="2038" spans="1:5" s="854" customFormat="1">
      <c r="A2038" s="851"/>
      <c r="B2038" s="852"/>
      <c r="C2038" s="853"/>
      <c r="D2038" s="829"/>
      <c r="E2038" s="829"/>
    </row>
    <row r="2039" spans="1:5" s="854" customFormat="1">
      <c r="A2039" s="851"/>
      <c r="B2039" s="852"/>
      <c r="C2039" s="853"/>
      <c r="D2039" s="829"/>
      <c r="E2039" s="829"/>
    </row>
    <row r="2040" spans="1:5" s="854" customFormat="1">
      <c r="A2040" s="851"/>
      <c r="B2040" s="852"/>
      <c r="C2040" s="853"/>
      <c r="D2040" s="829"/>
      <c r="E2040" s="829"/>
    </row>
    <row r="2041" spans="1:5" s="854" customFormat="1">
      <c r="A2041" s="851"/>
      <c r="B2041" s="852"/>
      <c r="C2041" s="853"/>
      <c r="D2041" s="829"/>
      <c r="E2041" s="829"/>
    </row>
    <row r="2042" spans="1:5" s="854" customFormat="1">
      <c r="A2042" s="851"/>
      <c r="B2042" s="852"/>
      <c r="C2042" s="853"/>
      <c r="D2042" s="829"/>
      <c r="E2042" s="829"/>
    </row>
    <row r="2043" spans="1:5" s="854" customFormat="1">
      <c r="A2043" s="851"/>
      <c r="B2043" s="852"/>
      <c r="C2043" s="853"/>
      <c r="D2043" s="829"/>
      <c r="E2043" s="829"/>
    </row>
    <row r="2044" spans="1:5" s="854" customFormat="1">
      <c r="A2044" s="851"/>
      <c r="B2044" s="852"/>
      <c r="C2044" s="853"/>
      <c r="D2044" s="829"/>
      <c r="E2044" s="829"/>
    </row>
    <row r="2045" spans="1:5" s="854" customFormat="1">
      <c r="A2045" s="851"/>
      <c r="B2045" s="852"/>
      <c r="C2045" s="853"/>
      <c r="D2045" s="829"/>
      <c r="E2045" s="829"/>
    </row>
    <row r="2046" spans="1:5" s="854" customFormat="1">
      <c r="A2046" s="851"/>
      <c r="B2046" s="852"/>
      <c r="C2046" s="853"/>
      <c r="D2046" s="829"/>
      <c r="E2046" s="829"/>
    </row>
    <row r="2047" spans="1:5" s="854" customFormat="1">
      <c r="A2047" s="851"/>
      <c r="B2047" s="852"/>
      <c r="C2047" s="853"/>
      <c r="D2047" s="829"/>
      <c r="E2047" s="829"/>
    </row>
    <row r="2048" spans="1:5" s="854" customFormat="1">
      <c r="A2048" s="851"/>
      <c r="B2048" s="852"/>
      <c r="C2048" s="853"/>
      <c r="D2048" s="829"/>
      <c r="E2048" s="829"/>
    </row>
    <row r="2049" spans="1:5" s="854" customFormat="1">
      <c r="A2049" s="851"/>
      <c r="B2049" s="852"/>
      <c r="C2049" s="853"/>
      <c r="D2049" s="829"/>
      <c r="E2049" s="829"/>
    </row>
    <row r="2050" spans="1:5" s="854" customFormat="1">
      <c r="A2050" s="851"/>
      <c r="B2050" s="852"/>
      <c r="C2050" s="853"/>
      <c r="D2050" s="829"/>
      <c r="E2050" s="829"/>
    </row>
    <row r="2051" spans="1:5" s="854" customFormat="1">
      <c r="A2051" s="851"/>
      <c r="B2051" s="852"/>
      <c r="C2051" s="853"/>
      <c r="D2051" s="829"/>
      <c r="E2051" s="829"/>
    </row>
    <row r="2052" spans="1:5" s="854" customFormat="1">
      <c r="A2052" s="851"/>
      <c r="B2052" s="852"/>
      <c r="C2052" s="853"/>
      <c r="D2052" s="829"/>
      <c r="E2052" s="829"/>
    </row>
    <row r="2053" spans="1:5" s="854" customFormat="1">
      <c r="A2053" s="851"/>
      <c r="B2053" s="852"/>
      <c r="C2053" s="853"/>
      <c r="D2053" s="829"/>
      <c r="E2053" s="829"/>
    </row>
    <row r="2054" spans="1:5" s="854" customFormat="1">
      <c r="A2054" s="851"/>
      <c r="B2054" s="852"/>
      <c r="C2054" s="853"/>
      <c r="D2054" s="829"/>
      <c r="E2054" s="829"/>
    </row>
    <row r="2055" spans="1:5" s="854" customFormat="1">
      <c r="A2055" s="851"/>
      <c r="B2055" s="852"/>
      <c r="C2055" s="853"/>
      <c r="D2055" s="829"/>
      <c r="E2055" s="829"/>
    </row>
    <row r="2056" spans="1:5" s="854" customFormat="1">
      <c r="A2056" s="851"/>
      <c r="B2056" s="852"/>
      <c r="C2056" s="853"/>
      <c r="D2056" s="829"/>
      <c r="E2056" s="829"/>
    </row>
    <row r="2057" spans="1:5" s="854" customFormat="1">
      <c r="A2057" s="851"/>
      <c r="B2057" s="852"/>
      <c r="C2057" s="853"/>
      <c r="D2057" s="829"/>
      <c r="E2057" s="829"/>
    </row>
    <row r="2058" spans="1:5" s="854" customFormat="1">
      <c r="A2058" s="851"/>
      <c r="B2058" s="852"/>
      <c r="C2058" s="853"/>
      <c r="D2058" s="829"/>
      <c r="E2058" s="829"/>
    </row>
    <row r="2059" spans="1:5" s="854" customFormat="1">
      <c r="A2059" s="851"/>
      <c r="B2059" s="852"/>
      <c r="C2059" s="853"/>
      <c r="D2059" s="829"/>
      <c r="E2059" s="829"/>
    </row>
    <row r="2060" spans="1:5" s="854" customFormat="1">
      <c r="A2060" s="851"/>
      <c r="B2060" s="852"/>
      <c r="C2060" s="853"/>
      <c r="D2060" s="829"/>
      <c r="E2060" s="829"/>
    </row>
    <row r="2061" spans="1:5" s="854" customFormat="1">
      <c r="A2061" s="851"/>
      <c r="B2061" s="852"/>
      <c r="C2061" s="853"/>
      <c r="D2061" s="829"/>
      <c r="E2061" s="829"/>
    </row>
    <row r="2062" spans="1:5" s="854" customFormat="1">
      <c r="A2062" s="851"/>
      <c r="B2062" s="852"/>
      <c r="C2062" s="853"/>
      <c r="D2062" s="829"/>
      <c r="E2062" s="829"/>
    </row>
    <row r="2063" spans="1:5" s="854" customFormat="1">
      <c r="A2063" s="851"/>
      <c r="B2063" s="852"/>
      <c r="C2063" s="853"/>
      <c r="D2063" s="829"/>
      <c r="E2063" s="829"/>
    </row>
    <row r="2064" spans="1:5" s="854" customFormat="1">
      <c r="A2064" s="851"/>
      <c r="B2064" s="852"/>
      <c r="C2064" s="853"/>
      <c r="D2064" s="829"/>
      <c r="E2064" s="829"/>
    </row>
    <row r="2065" spans="1:5" s="854" customFormat="1">
      <c r="A2065" s="851"/>
      <c r="B2065" s="852"/>
      <c r="C2065" s="853"/>
      <c r="D2065" s="829"/>
      <c r="E2065" s="829"/>
    </row>
    <row r="2066" spans="1:5" s="854" customFormat="1">
      <c r="A2066" s="851"/>
      <c r="B2066" s="852"/>
      <c r="C2066" s="853"/>
      <c r="D2066" s="829"/>
      <c r="E2066" s="829"/>
    </row>
    <row r="2067" spans="1:5" s="854" customFormat="1">
      <c r="A2067" s="851"/>
      <c r="B2067" s="852"/>
      <c r="C2067" s="853"/>
      <c r="D2067" s="829"/>
      <c r="E2067" s="829"/>
    </row>
    <row r="2068" spans="1:5" s="854" customFormat="1">
      <c r="A2068" s="851"/>
      <c r="B2068" s="852"/>
      <c r="C2068" s="853"/>
      <c r="D2068" s="829"/>
      <c r="E2068" s="829"/>
    </row>
    <row r="2069" spans="1:5" s="854" customFormat="1">
      <c r="A2069" s="851"/>
      <c r="B2069" s="852"/>
      <c r="C2069" s="853"/>
      <c r="D2069" s="829"/>
      <c r="E2069" s="829"/>
    </row>
    <row r="2070" spans="1:5" s="854" customFormat="1">
      <c r="A2070" s="851"/>
      <c r="B2070" s="852"/>
      <c r="C2070" s="853"/>
      <c r="D2070" s="829"/>
      <c r="E2070" s="829"/>
    </row>
    <row r="2071" spans="1:5" s="854" customFormat="1">
      <c r="A2071" s="851"/>
      <c r="B2071" s="852"/>
      <c r="C2071" s="853"/>
      <c r="D2071" s="829"/>
      <c r="E2071" s="829"/>
    </row>
    <row r="2072" spans="1:5" s="854" customFormat="1">
      <c r="A2072" s="851"/>
      <c r="B2072" s="852"/>
      <c r="C2072" s="853"/>
      <c r="D2072" s="829"/>
      <c r="E2072" s="829"/>
    </row>
    <row r="2073" spans="1:5" s="854" customFormat="1">
      <c r="A2073" s="851"/>
      <c r="B2073" s="852"/>
      <c r="C2073" s="853"/>
      <c r="D2073" s="829"/>
      <c r="E2073" s="829"/>
    </row>
    <row r="2074" spans="1:5" s="854" customFormat="1">
      <c r="A2074" s="851"/>
      <c r="B2074" s="852"/>
      <c r="C2074" s="853"/>
      <c r="D2074" s="829"/>
      <c r="E2074" s="829"/>
    </row>
    <row r="2075" spans="1:5" s="854" customFormat="1">
      <c r="A2075" s="851"/>
      <c r="B2075" s="852"/>
      <c r="C2075" s="853"/>
      <c r="D2075" s="829"/>
      <c r="E2075" s="829"/>
    </row>
    <row r="2076" spans="1:5" s="854" customFormat="1">
      <c r="A2076" s="851"/>
      <c r="B2076" s="852"/>
      <c r="C2076" s="853"/>
      <c r="D2076" s="829"/>
      <c r="E2076" s="829"/>
    </row>
    <row r="2077" spans="1:5" s="854" customFormat="1">
      <c r="A2077" s="851"/>
      <c r="B2077" s="852"/>
      <c r="C2077" s="853"/>
      <c r="D2077" s="829"/>
      <c r="E2077" s="829"/>
    </row>
    <row r="2078" spans="1:5" s="854" customFormat="1">
      <c r="A2078" s="851"/>
      <c r="B2078" s="852"/>
      <c r="C2078" s="853"/>
      <c r="D2078" s="829"/>
      <c r="E2078" s="829"/>
    </row>
    <row r="2079" spans="1:5" s="854" customFormat="1">
      <c r="A2079" s="851"/>
      <c r="B2079" s="852"/>
      <c r="C2079" s="853"/>
      <c r="D2079" s="829"/>
      <c r="E2079" s="829"/>
    </row>
    <row r="2080" spans="1:5" s="854" customFormat="1">
      <c r="A2080" s="851"/>
      <c r="B2080" s="852"/>
      <c r="C2080" s="853"/>
      <c r="D2080" s="829"/>
      <c r="E2080" s="829"/>
    </row>
    <row r="2081" spans="1:5" s="854" customFormat="1">
      <c r="A2081" s="851"/>
      <c r="B2081" s="852"/>
      <c r="C2081" s="853"/>
      <c r="D2081" s="829"/>
      <c r="E2081" s="829"/>
    </row>
    <row r="2082" spans="1:5" s="854" customFormat="1">
      <c r="A2082" s="851"/>
      <c r="B2082" s="852"/>
      <c r="C2082" s="853"/>
      <c r="D2082" s="829"/>
      <c r="E2082" s="829"/>
    </row>
    <row r="2083" spans="1:5" s="854" customFormat="1">
      <c r="A2083" s="851"/>
      <c r="B2083" s="852"/>
      <c r="C2083" s="853"/>
      <c r="D2083" s="829"/>
      <c r="E2083" s="829"/>
    </row>
    <row r="2084" spans="1:5" s="854" customFormat="1">
      <c r="A2084" s="851"/>
      <c r="B2084" s="852"/>
      <c r="C2084" s="853"/>
      <c r="D2084" s="829"/>
      <c r="E2084" s="829"/>
    </row>
    <row r="2085" spans="1:5" s="854" customFormat="1">
      <c r="A2085" s="851"/>
      <c r="B2085" s="852"/>
      <c r="C2085" s="853"/>
      <c r="D2085" s="829"/>
      <c r="E2085" s="829"/>
    </row>
    <row r="2086" spans="1:5" s="854" customFormat="1">
      <c r="A2086" s="851"/>
      <c r="B2086" s="852"/>
      <c r="C2086" s="853"/>
      <c r="D2086" s="829"/>
      <c r="E2086" s="829"/>
    </row>
    <row r="2087" spans="1:5" s="854" customFormat="1">
      <c r="A2087" s="851"/>
      <c r="B2087" s="852"/>
      <c r="C2087" s="853"/>
      <c r="D2087" s="829"/>
      <c r="E2087" s="829"/>
    </row>
    <row r="2088" spans="1:5" s="854" customFormat="1">
      <c r="A2088" s="851"/>
      <c r="B2088" s="852"/>
      <c r="C2088" s="853"/>
      <c r="D2088" s="829"/>
      <c r="E2088" s="829"/>
    </row>
    <row r="2089" spans="1:5" s="854" customFormat="1">
      <c r="A2089" s="851"/>
      <c r="B2089" s="852"/>
      <c r="C2089" s="853"/>
      <c r="D2089" s="829"/>
      <c r="E2089" s="829"/>
    </row>
    <row r="2090" spans="1:5" s="854" customFormat="1">
      <c r="A2090" s="851"/>
      <c r="B2090" s="852"/>
      <c r="C2090" s="853"/>
      <c r="D2090" s="829"/>
      <c r="E2090" s="829"/>
    </row>
    <row r="2091" spans="1:5" s="854" customFormat="1">
      <c r="A2091" s="851"/>
      <c r="B2091" s="852"/>
      <c r="C2091" s="853"/>
      <c r="D2091" s="829"/>
      <c r="E2091" s="829"/>
    </row>
    <row r="2092" spans="1:5" s="854" customFormat="1">
      <c r="A2092" s="851"/>
      <c r="B2092" s="852"/>
      <c r="C2092" s="853"/>
      <c r="D2092" s="829"/>
      <c r="E2092" s="829"/>
    </row>
    <row r="2093" spans="1:5" s="854" customFormat="1">
      <c r="A2093" s="851"/>
      <c r="B2093" s="852"/>
      <c r="C2093" s="853"/>
      <c r="D2093" s="829"/>
      <c r="E2093" s="829"/>
    </row>
    <row r="2094" spans="1:5" s="854" customFormat="1">
      <c r="A2094" s="851"/>
      <c r="B2094" s="852"/>
      <c r="C2094" s="853"/>
      <c r="D2094" s="829"/>
      <c r="E2094" s="829"/>
    </row>
    <row r="2095" spans="1:5" s="854" customFormat="1">
      <c r="A2095" s="851"/>
      <c r="B2095" s="852"/>
      <c r="C2095" s="853"/>
      <c r="D2095" s="829"/>
      <c r="E2095" s="829"/>
    </row>
    <row r="2096" spans="1:5" s="854" customFormat="1">
      <c r="A2096" s="851"/>
      <c r="B2096" s="852"/>
      <c r="C2096" s="853"/>
      <c r="D2096" s="829"/>
      <c r="E2096" s="829"/>
    </row>
    <row r="2097" spans="1:5" s="854" customFormat="1">
      <c r="A2097" s="851"/>
      <c r="B2097" s="852"/>
      <c r="C2097" s="853"/>
      <c r="D2097" s="829"/>
      <c r="E2097" s="829"/>
    </row>
    <row r="2098" spans="1:5" s="854" customFormat="1">
      <c r="A2098" s="851"/>
      <c r="B2098" s="852"/>
      <c r="C2098" s="853"/>
      <c r="D2098" s="829"/>
      <c r="E2098" s="829"/>
    </row>
    <row r="2099" spans="1:5" s="854" customFormat="1">
      <c r="A2099" s="851"/>
      <c r="B2099" s="852"/>
      <c r="C2099" s="853"/>
      <c r="D2099" s="829"/>
      <c r="E2099" s="829"/>
    </row>
    <row r="2100" spans="1:5" s="854" customFormat="1">
      <c r="A2100" s="851"/>
      <c r="B2100" s="852"/>
      <c r="C2100" s="853"/>
      <c r="D2100" s="829"/>
      <c r="E2100" s="829"/>
    </row>
    <row r="2101" spans="1:5" s="854" customFormat="1">
      <c r="A2101" s="851"/>
      <c r="B2101" s="852"/>
      <c r="C2101" s="853"/>
      <c r="D2101" s="829"/>
      <c r="E2101" s="829"/>
    </row>
    <row r="2102" spans="1:5" s="854" customFormat="1">
      <c r="A2102" s="851"/>
      <c r="B2102" s="852"/>
      <c r="C2102" s="853"/>
      <c r="D2102" s="829"/>
      <c r="E2102" s="829"/>
    </row>
    <row r="2103" spans="1:5" s="854" customFormat="1">
      <c r="A2103" s="851"/>
      <c r="B2103" s="852"/>
      <c r="C2103" s="853"/>
      <c r="D2103" s="829"/>
      <c r="E2103" s="829"/>
    </row>
    <row r="2104" spans="1:5" s="854" customFormat="1">
      <c r="A2104" s="851"/>
      <c r="B2104" s="852"/>
      <c r="C2104" s="853"/>
      <c r="D2104" s="829"/>
      <c r="E2104" s="829"/>
    </row>
    <row r="2105" spans="1:5" s="854" customFormat="1">
      <c r="A2105" s="851"/>
      <c r="B2105" s="852"/>
      <c r="C2105" s="853"/>
      <c r="D2105" s="829"/>
      <c r="E2105" s="829"/>
    </row>
    <row r="2106" spans="1:5" s="854" customFormat="1">
      <c r="A2106" s="851"/>
      <c r="B2106" s="852"/>
      <c r="C2106" s="853"/>
      <c r="D2106" s="829"/>
      <c r="E2106" s="829"/>
    </row>
    <row r="2107" spans="1:5" s="854" customFormat="1">
      <c r="A2107" s="851"/>
      <c r="B2107" s="852"/>
      <c r="C2107" s="853"/>
      <c r="D2107" s="829"/>
      <c r="E2107" s="829"/>
    </row>
    <row r="2108" spans="1:5" s="854" customFormat="1">
      <c r="A2108" s="851"/>
      <c r="B2108" s="852"/>
      <c r="C2108" s="853"/>
      <c r="D2108" s="829"/>
      <c r="E2108" s="829"/>
    </row>
    <row r="2109" spans="1:5" s="854" customFormat="1">
      <c r="A2109" s="851"/>
      <c r="B2109" s="852"/>
      <c r="C2109" s="853"/>
      <c r="D2109" s="829"/>
      <c r="E2109" s="829"/>
    </row>
    <row r="2110" spans="1:5" s="854" customFormat="1">
      <c r="A2110" s="851"/>
      <c r="B2110" s="852"/>
      <c r="C2110" s="853"/>
      <c r="D2110" s="829"/>
      <c r="E2110" s="829"/>
    </row>
    <row r="2111" spans="1:5" s="854" customFormat="1">
      <c r="A2111" s="851"/>
      <c r="B2111" s="852"/>
      <c r="C2111" s="853"/>
      <c r="D2111" s="829"/>
      <c r="E2111" s="829"/>
    </row>
    <row r="2112" spans="1:5" s="854" customFormat="1">
      <c r="A2112" s="851"/>
      <c r="B2112" s="852"/>
      <c r="C2112" s="853"/>
      <c r="D2112" s="829"/>
      <c r="E2112" s="829"/>
    </row>
    <row r="2113" spans="1:5" s="854" customFormat="1">
      <c r="A2113" s="851"/>
      <c r="B2113" s="852"/>
      <c r="C2113" s="853"/>
      <c r="D2113" s="829"/>
      <c r="E2113" s="829"/>
    </row>
    <row r="2114" spans="1:5" s="854" customFormat="1">
      <c r="A2114" s="851"/>
      <c r="B2114" s="852"/>
      <c r="C2114" s="853"/>
      <c r="D2114" s="829"/>
      <c r="E2114" s="829"/>
    </row>
    <row r="2115" spans="1:5" s="854" customFormat="1">
      <c r="A2115" s="851"/>
      <c r="B2115" s="852"/>
      <c r="C2115" s="853"/>
      <c r="D2115" s="829"/>
      <c r="E2115" s="829"/>
    </row>
    <row r="2116" spans="1:5" s="854" customFormat="1">
      <c r="A2116" s="851"/>
      <c r="B2116" s="852"/>
      <c r="C2116" s="853"/>
      <c r="D2116" s="829"/>
      <c r="E2116" s="829"/>
    </row>
    <row r="2117" spans="1:5" s="854" customFormat="1">
      <c r="A2117" s="851"/>
      <c r="B2117" s="852"/>
      <c r="C2117" s="853"/>
      <c r="D2117" s="829"/>
      <c r="E2117" s="829"/>
    </row>
    <row r="2118" spans="1:5" s="854" customFormat="1">
      <c r="A2118" s="851"/>
      <c r="B2118" s="852"/>
      <c r="C2118" s="853"/>
      <c r="D2118" s="829"/>
      <c r="E2118" s="829"/>
    </row>
    <row r="2119" spans="1:5" s="854" customFormat="1">
      <c r="A2119" s="851"/>
      <c r="B2119" s="852"/>
      <c r="C2119" s="853"/>
      <c r="D2119" s="829"/>
      <c r="E2119" s="829"/>
    </row>
    <row r="2120" spans="1:5" s="854" customFormat="1">
      <c r="A2120" s="851"/>
      <c r="B2120" s="852"/>
      <c r="C2120" s="853"/>
      <c r="D2120" s="829"/>
      <c r="E2120" s="829"/>
    </row>
    <row r="2121" spans="1:5" s="854" customFormat="1">
      <c r="A2121" s="851"/>
      <c r="B2121" s="852"/>
      <c r="C2121" s="853"/>
      <c r="D2121" s="829"/>
      <c r="E2121" s="829"/>
    </row>
    <row r="2122" spans="1:5" s="854" customFormat="1">
      <c r="A2122" s="851"/>
      <c r="B2122" s="852"/>
      <c r="C2122" s="853"/>
      <c r="D2122" s="829"/>
      <c r="E2122" s="829"/>
    </row>
    <row r="2123" spans="1:5" s="854" customFormat="1">
      <c r="A2123" s="851"/>
      <c r="B2123" s="852"/>
      <c r="C2123" s="853"/>
      <c r="D2123" s="829"/>
      <c r="E2123" s="829"/>
    </row>
    <row r="2124" spans="1:5" s="854" customFormat="1">
      <c r="A2124" s="851"/>
      <c r="B2124" s="852"/>
      <c r="C2124" s="853"/>
      <c r="D2124" s="829"/>
      <c r="E2124" s="829"/>
    </row>
    <row r="2125" spans="1:5" s="854" customFormat="1">
      <c r="A2125" s="851"/>
      <c r="B2125" s="852"/>
      <c r="C2125" s="853"/>
      <c r="D2125" s="829"/>
      <c r="E2125" s="829"/>
    </row>
    <row r="2126" spans="1:5" s="854" customFormat="1">
      <c r="A2126" s="851"/>
      <c r="B2126" s="852"/>
      <c r="C2126" s="853"/>
      <c r="D2126" s="829"/>
      <c r="E2126" s="829"/>
    </row>
    <row r="2127" spans="1:5" s="854" customFormat="1">
      <c r="A2127" s="851"/>
      <c r="B2127" s="852"/>
      <c r="C2127" s="853"/>
      <c r="D2127" s="829"/>
      <c r="E2127" s="829"/>
    </row>
    <row r="2128" spans="1:5" s="854" customFormat="1">
      <c r="A2128" s="851"/>
      <c r="B2128" s="852"/>
      <c r="C2128" s="853"/>
      <c r="D2128" s="829"/>
      <c r="E2128" s="829"/>
    </row>
    <row r="2129" spans="1:5" s="854" customFormat="1">
      <c r="A2129" s="851"/>
      <c r="B2129" s="852"/>
      <c r="C2129" s="853"/>
      <c r="D2129" s="829"/>
      <c r="E2129" s="829"/>
    </row>
    <row r="2130" spans="1:5" s="854" customFormat="1">
      <c r="A2130" s="851"/>
      <c r="B2130" s="852"/>
      <c r="C2130" s="853"/>
      <c r="D2130" s="829"/>
      <c r="E2130" s="829"/>
    </row>
    <row r="2131" spans="1:5" s="854" customFormat="1">
      <c r="A2131" s="851"/>
      <c r="B2131" s="852"/>
      <c r="C2131" s="853"/>
      <c r="D2131" s="829"/>
      <c r="E2131" s="829"/>
    </row>
    <row r="2132" spans="1:5" s="854" customFormat="1">
      <c r="A2132" s="851"/>
      <c r="B2132" s="852"/>
      <c r="C2132" s="853"/>
      <c r="D2132" s="829"/>
      <c r="E2132" s="829"/>
    </row>
    <row r="2133" spans="1:5" s="854" customFormat="1">
      <c r="A2133" s="851"/>
      <c r="B2133" s="852"/>
      <c r="C2133" s="853"/>
      <c r="D2133" s="829"/>
      <c r="E2133" s="829"/>
    </row>
    <row r="2134" spans="1:5" s="854" customFormat="1">
      <c r="A2134" s="851"/>
      <c r="B2134" s="852"/>
      <c r="C2134" s="853"/>
      <c r="D2134" s="829"/>
      <c r="E2134" s="829"/>
    </row>
    <row r="2135" spans="1:5" s="854" customFormat="1">
      <c r="A2135" s="851"/>
      <c r="B2135" s="852"/>
      <c r="C2135" s="853"/>
      <c r="D2135" s="829"/>
      <c r="E2135" s="829"/>
    </row>
    <row r="2136" spans="1:5" s="854" customFormat="1">
      <c r="A2136" s="851"/>
      <c r="B2136" s="852"/>
      <c r="C2136" s="853"/>
      <c r="D2136" s="829"/>
      <c r="E2136" s="829"/>
    </row>
    <row r="2137" spans="1:5" s="854" customFormat="1">
      <c r="A2137" s="851"/>
      <c r="B2137" s="852"/>
      <c r="C2137" s="853"/>
      <c r="D2137" s="829"/>
      <c r="E2137" s="829"/>
    </row>
    <row r="2138" spans="1:5" s="854" customFormat="1">
      <c r="A2138" s="851"/>
      <c r="B2138" s="852"/>
      <c r="C2138" s="853"/>
      <c r="D2138" s="829"/>
      <c r="E2138" s="829"/>
    </row>
    <row r="2139" spans="1:5" s="854" customFormat="1">
      <c r="A2139" s="851"/>
      <c r="B2139" s="852"/>
      <c r="C2139" s="853"/>
      <c r="D2139" s="829"/>
      <c r="E2139" s="829"/>
    </row>
    <row r="2140" spans="1:5" s="854" customFormat="1">
      <c r="A2140" s="851"/>
      <c r="B2140" s="852"/>
      <c r="C2140" s="853"/>
      <c r="D2140" s="829"/>
      <c r="E2140" s="829"/>
    </row>
    <row r="2141" spans="1:5" s="854" customFormat="1">
      <c r="A2141" s="851"/>
      <c r="B2141" s="852"/>
      <c r="C2141" s="853"/>
      <c r="D2141" s="829"/>
      <c r="E2141" s="829"/>
    </row>
    <row r="2142" spans="1:5" s="854" customFormat="1">
      <c r="A2142" s="851"/>
      <c r="B2142" s="852"/>
      <c r="C2142" s="853"/>
      <c r="D2142" s="829"/>
      <c r="E2142" s="829"/>
    </row>
    <row r="2143" spans="1:5" s="854" customFormat="1">
      <c r="A2143" s="851"/>
      <c r="B2143" s="852"/>
      <c r="C2143" s="853"/>
      <c r="D2143" s="829"/>
      <c r="E2143" s="829"/>
    </row>
    <row r="2144" spans="1:5" s="854" customFormat="1">
      <c r="A2144" s="851"/>
      <c r="B2144" s="852"/>
      <c r="C2144" s="853"/>
      <c r="D2144" s="829"/>
      <c r="E2144" s="829"/>
    </row>
    <row r="2145" spans="1:5" s="854" customFormat="1">
      <c r="A2145" s="851"/>
      <c r="B2145" s="852"/>
      <c r="C2145" s="853"/>
      <c r="D2145" s="829"/>
      <c r="E2145" s="829"/>
    </row>
    <row r="2146" spans="1:5" s="854" customFormat="1">
      <c r="A2146" s="851"/>
      <c r="B2146" s="852"/>
      <c r="C2146" s="853"/>
      <c r="D2146" s="829"/>
      <c r="E2146" s="829"/>
    </row>
    <row r="2147" spans="1:5" s="854" customFormat="1">
      <c r="A2147" s="851"/>
      <c r="B2147" s="852"/>
      <c r="C2147" s="853"/>
      <c r="D2147" s="829"/>
      <c r="E2147" s="829"/>
    </row>
    <row r="2148" spans="1:5" s="854" customFormat="1">
      <c r="A2148" s="851"/>
      <c r="B2148" s="852"/>
      <c r="C2148" s="853"/>
      <c r="D2148" s="829"/>
      <c r="E2148" s="829"/>
    </row>
    <row r="2149" spans="1:5" s="854" customFormat="1">
      <c r="A2149" s="851"/>
      <c r="B2149" s="852"/>
      <c r="C2149" s="853"/>
      <c r="D2149" s="829"/>
      <c r="E2149" s="829"/>
    </row>
    <row r="2150" spans="1:5" s="854" customFormat="1">
      <c r="A2150" s="851"/>
      <c r="B2150" s="852"/>
      <c r="C2150" s="853"/>
      <c r="D2150" s="829"/>
      <c r="E2150" s="829"/>
    </row>
    <row r="2151" spans="1:5" s="854" customFormat="1">
      <c r="A2151" s="851"/>
      <c r="B2151" s="852"/>
      <c r="C2151" s="853"/>
      <c r="D2151" s="829"/>
      <c r="E2151" s="829"/>
    </row>
    <row r="2152" spans="1:5" s="854" customFormat="1">
      <c r="A2152" s="851"/>
      <c r="B2152" s="852"/>
      <c r="C2152" s="853"/>
      <c r="D2152" s="829"/>
      <c r="E2152" s="829"/>
    </row>
    <row r="2153" spans="1:5" s="854" customFormat="1">
      <c r="A2153" s="851"/>
      <c r="B2153" s="852"/>
      <c r="C2153" s="853"/>
      <c r="D2153" s="829"/>
      <c r="E2153" s="829"/>
    </row>
    <row r="2154" spans="1:5" s="854" customFormat="1">
      <c r="A2154" s="851"/>
      <c r="B2154" s="852"/>
      <c r="C2154" s="853"/>
      <c r="D2154" s="829"/>
      <c r="E2154" s="829"/>
    </row>
    <row r="2155" spans="1:5" s="854" customFormat="1">
      <c r="A2155" s="851"/>
      <c r="B2155" s="852"/>
      <c r="C2155" s="853"/>
      <c r="D2155" s="829"/>
      <c r="E2155" s="829"/>
    </row>
    <row r="2156" spans="1:5" s="854" customFormat="1">
      <c r="A2156" s="851"/>
      <c r="B2156" s="852"/>
      <c r="C2156" s="853"/>
      <c r="D2156" s="829"/>
      <c r="E2156" s="829"/>
    </row>
    <row r="2157" spans="1:5" s="854" customFormat="1">
      <c r="A2157" s="851"/>
      <c r="B2157" s="852"/>
      <c r="C2157" s="853"/>
      <c r="D2157" s="829"/>
      <c r="E2157" s="829"/>
    </row>
    <row r="2158" spans="1:5" s="854" customFormat="1">
      <c r="A2158" s="851"/>
      <c r="B2158" s="852"/>
      <c r="C2158" s="853"/>
      <c r="D2158" s="829"/>
      <c r="E2158" s="829"/>
    </row>
    <row r="2159" spans="1:5" s="854" customFormat="1">
      <c r="A2159" s="851"/>
      <c r="B2159" s="852"/>
      <c r="C2159" s="853"/>
      <c r="D2159" s="829"/>
      <c r="E2159" s="829"/>
    </row>
    <row r="2160" spans="1:5" s="854" customFormat="1">
      <c r="A2160" s="851"/>
      <c r="B2160" s="852"/>
      <c r="C2160" s="853"/>
      <c r="D2160" s="829"/>
      <c r="E2160" s="829"/>
    </row>
    <row r="2161" spans="1:5" s="854" customFormat="1">
      <c r="A2161" s="851"/>
      <c r="B2161" s="852"/>
      <c r="C2161" s="853"/>
      <c r="D2161" s="829"/>
      <c r="E2161" s="829"/>
    </row>
    <row r="2162" spans="1:5" s="854" customFormat="1">
      <c r="A2162" s="851"/>
      <c r="B2162" s="852"/>
      <c r="C2162" s="853"/>
      <c r="D2162" s="829"/>
      <c r="E2162" s="829"/>
    </row>
    <row r="2163" spans="1:5" s="854" customFormat="1">
      <c r="A2163" s="851"/>
      <c r="B2163" s="852"/>
      <c r="C2163" s="853"/>
      <c r="D2163" s="829"/>
      <c r="E2163" s="829"/>
    </row>
    <row r="2164" spans="1:5" s="854" customFormat="1">
      <c r="A2164" s="851"/>
      <c r="B2164" s="852"/>
      <c r="C2164" s="853"/>
      <c r="D2164" s="829"/>
      <c r="E2164" s="829"/>
    </row>
    <row r="2165" spans="1:5" s="854" customFormat="1">
      <c r="A2165" s="851"/>
      <c r="B2165" s="852"/>
      <c r="C2165" s="853"/>
      <c r="D2165" s="829"/>
      <c r="E2165" s="829"/>
    </row>
    <row r="2166" spans="1:5" s="854" customFormat="1">
      <c r="A2166" s="851"/>
      <c r="B2166" s="852"/>
      <c r="C2166" s="853"/>
      <c r="D2166" s="829"/>
      <c r="E2166" s="829"/>
    </row>
    <row r="2167" spans="1:5" s="854" customFormat="1">
      <c r="A2167" s="851"/>
      <c r="B2167" s="852"/>
      <c r="C2167" s="853"/>
      <c r="D2167" s="829"/>
      <c r="E2167" s="829"/>
    </row>
    <row r="2168" spans="1:5" s="854" customFormat="1">
      <c r="A2168" s="851"/>
      <c r="B2168" s="852"/>
      <c r="C2168" s="853"/>
      <c r="D2168" s="829"/>
      <c r="E2168" s="829"/>
    </row>
    <row r="2169" spans="1:5" s="854" customFormat="1">
      <c r="A2169" s="851"/>
      <c r="B2169" s="852"/>
      <c r="C2169" s="853"/>
      <c r="D2169" s="829"/>
      <c r="E2169" s="829"/>
    </row>
    <row r="2170" spans="1:5" s="854" customFormat="1">
      <c r="A2170" s="851"/>
      <c r="B2170" s="852"/>
      <c r="C2170" s="853"/>
      <c r="D2170" s="829"/>
      <c r="E2170" s="829"/>
    </row>
    <row r="2171" spans="1:5" s="854" customFormat="1">
      <c r="A2171" s="851"/>
      <c r="B2171" s="852"/>
      <c r="C2171" s="853"/>
      <c r="D2171" s="829"/>
      <c r="E2171" s="829"/>
    </row>
    <row r="2172" spans="1:5" s="854" customFormat="1">
      <c r="A2172" s="851"/>
      <c r="B2172" s="852"/>
      <c r="C2172" s="853"/>
      <c r="D2172" s="829"/>
      <c r="E2172" s="829"/>
    </row>
    <row r="2173" spans="1:5" s="854" customFormat="1">
      <c r="A2173" s="851"/>
      <c r="B2173" s="852"/>
      <c r="C2173" s="853"/>
      <c r="D2173" s="829"/>
      <c r="E2173" s="829"/>
    </row>
    <row r="2174" spans="1:5" s="854" customFormat="1">
      <c r="A2174" s="851"/>
      <c r="B2174" s="852"/>
      <c r="C2174" s="853"/>
      <c r="D2174" s="829"/>
      <c r="E2174" s="829"/>
    </row>
    <row r="2175" spans="1:5" s="854" customFormat="1">
      <c r="A2175" s="851"/>
      <c r="B2175" s="852"/>
      <c r="C2175" s="853"/>
      <c r="D2175" s="829"/>
      <c r="E2175" s="829"/>
    </row>
    <row r="2176" spans="1:5" s="854" customFormat="1">
      <c r="A2176" s="851"/>
      <c r="B2176" s="852"/>
      <c r="C2176" s="853"/>
      <c r="D2176" s="829"/>
      <c r="E2176" s="829"/>
    </row>
    <row r="2177" spans="1:5" s="854" customFormat="1">
      <c r="A2177" s="851"/>
      <c r="B2177" s="852"/>
      <c r="C2177" s="853"/>
      <c r="D2177" s="829"/>
      <c r="E2177" s="829"/>
    </row>
    <row r="2178" spans="1:5" s="854" customFormat="1">
      <c r="A2178" s="851"/>
      <c r="B2178" s="852"/>
      <c r="C2178" s="853"/>
      <c r="D2178" s="829"/>
      <c r="E2178" s="829"/>
    </row>
    <row r="2179" spans="1:5" s="854" customFormat="1">
      <c r="A2179" s="851"/>
      <c r="B2179" s="852"/>
      <c r="C2179" s="853"/>
      <c r="D2179" s="829"/>
      <c r="E2179" s="829"/>
    </row>
    <row r="2180" spans="1:5" s="854" customFormat="1">
      <c r="A2180" s="851"/>
      <c r="B2180" s="852"/>
      <c r="C2180" s="853"/>
      <c r="D2180" s="829"/>
      <c r="E2180" s="829"/>
    </row>
    <row r="2181" spans="1:5" s="854" customFormat="1">
      <c r="A2181" s="851"/>
      <c r="B2181" s="852"/>
      <c r="C2181" s="853"/>
      <c r="D2181" s="829"/>
      <c r="E2181" s="829"/>
    </row>
    <row r="2182" spans="1:5" s="854" customFormat="1">
      <c r="A2182" s="851"/>
      <c r="B2182" s="852"/>
      <c r="C2182" s="853"/>
      <c r="D2182" s="829"/>
      <c r="E2182" s="829"/>
    </row>
    <row r="2183" spans="1:5" s="854" customFormat="1">
      <c r="A2183" s="851"/>
      <c r="B2183" s="852"/>
      <c r="C2183" s="853"/>
      <c r="D2183" s="829"/>
      <c r="E2183" s="829"/>
    </row>
    <row r="2184" spans="1:5" s="854" customFormat="1">
      <c r="A2184" s="851"/>
      <c r="B2184" s="852"/>
      <c r="C2184" s="853"/>
      <c r="D2184" s="829"/>
      <c r="E2184" s="829"/>
    </row>
    <row r="2185" spans="1:5" s="854" customFormat="1">
      <c r="A2185" s="851"/>
      <c r="B2185" s="852"/>
      <c r="C2185" s="853"/>
      <c r="D2185" s="829"/>
      <c r="E2185" s="829"/>
    </row>
    <row r="2186" spans="1:5" s="854" customFormat="1">
      <c r="A2186" s="851"/>
      <c r="B2186" s="852"/>
      <c r="C2186" s="853"/>
      <c r="D2186" s="829"/>
      <c r="E2186" s="829"/>
    </row>
    <row r="2187" spans="1:5" s="854" customFormat="1">
      <c r="A2187" s="851"/>
      <c r="B2187" s="852"/>
      <c r="C2187" s="853"/>
      <c r="D2187" s="829"/>
      <c r="E2187" s="829"/>
    </row>
    <row r="2188" spans="1:5" s="854" customFormat="1">
      <c r="A2188" s="851"/>
      <c r="B2188" s="852"/>
      <c r="C2188" s="853"/>
      <c r="D2188" s="829"/>
      <c r="E2188" s="829"/>
    </row>
    <row r="2189" spans="1:5" s="854" customFormat="1">
      <c r="A2189" s="851"/>
      <c r="B2189" s="852"/>
      <c r="C2189" s="853"/>
      <c r="D2189" s="829"/>
      <c r="E2189" s="829"/>
    </row>
    <row r="2190" spans="1:5" s="854" customFormat="1">
      <c r="A2190" s="851"/>
      <c r="B2190" s="852"/>
      <c r="C2190" s="853"/>
      <c r="D2190" s="829"/>
      <c r="E2190" s="829"/>
    </row>
    <row r="2191" spans="1:5" s="854" customFormat="1">
      <c r="A2191" s="851"/>
      <c r="B2191" s="852"/>
      <c r="C2191" s="853"/>
      <c r="D2191" s="829"/>
      <c r="E2191" s="829"/>
    </row>
    <row r="2192" spans="1:5" s="854" customFormat="1">
      <c r="A2192" s="851"/>
      <c r="B2192" s="852"/>
      <c r="C2192" s="853"/>
      <c r="D2192" s="829"/>
      <c r="E2192" s="829"/>
    </row>
    <row r="2193" spans="1:5" s="854" customFormat="1">
      <c r="A2193" s="851"/>
      <c r="B2193" s="852"/>
      <c r="C2193" s="853"/>
      <c r="D2193" s="829"/>
      <c r="E2193" s="829"/>
    </row>
    <row r="2194" spans="1:5" s="854" customFormat="1">
      <c r="A2194" s="851"/>
      <c r="B2194" s="852"/>
      <c r="C2194" s="853"/>
      <c r="D2194" s="829"/>
      <c r="E2194" s="829"/>
    </row>
    <row r="2195" spans="1:5" s="854" customFormat="1">
      <c r="A2195" s="851"/>
      <c r="B2195" s="852"/>
      <c r="C2195" s="853"/>
      <c r="D2195" s="829"/>
      <c r="E2195" s="829"/>
    </row>
    <row r="2196" spans="1:5" s="854" customFormat="1">
      <c r="A2196" s="851"/>
      <c r="B2196" s="852"/>
      <c r="C2196" s="853"/>
      <c r="D2196" s="829"/>
      <c r="E2196" s="829"/>
    </row>
    <row r="2197" spans="1:5" s="854" customFormat="1">
      <c r="A2197" s="851"/>
      <c r="B2197" s="852"/>
      <c r="C2197" s="853"/>
      <c r="D2197" s="829"/>
      <c r="E2197" s="829"/>
    </row>
    <row r="2198" spans="1:5" s="854" customFormat="1">
      <c r="A2198" s="851"/>
      <c r="B2198" s="852"/>
      <c r="C2198" s="853"/>
      <c r="D2198" s="829"/>
      <c r="E2198" s="829"/>
    </row>
    <row r="2199" spans="1:5" s="854" customFormat="1">
      <c r="A2199" s="851"/>
      <c r="B2199" s="852"/>
      <c r="C2199" s="853"/>
      <c r="D2199" s="829"/>
      <c r="E2199" s="829"/>
    </row>
    <row r="2200" spans="1:5" s="854" customFormat="1">
      <c r="A2200" s="851"/>
      <c r="B2200" s="852"/>
      <c r="C2200" s="853"/>
      <c r="D2200" s="829"/>
      <c r="E2200" s="829"/>
    </row>
    <row r="2201" spans="1:5" s="854" customFormat="1">
      <c r="A2201" s="851"/>
      <c r="B2201" s="852"/>
      <c r="C2201" s="853"/>
      <c r="D2201" s="829"/>
      <c r="E2201" s="829"/>
    </row>
    <row r="2202" spans="1:5" s="854" customFormat="1">
      <c r="A2202" s="851"/>
      <c r="B2202" s="852"/>
      <c r="C2202" s="853"/>
      <c r="D2202" s="829"/>
      <c r="E2202" s="829"/>
    </row>
    <row r="2203" spans="1:5" s="854" customFormat="1">
      <c r="A2203" s="851"/>
      <c r="B2203" s="852"/>
      <c r="C2203" s="853"/>
      <c r="D2203" s="829"/>
      <c r="E2203" s="829"/>
    </row>
    <row r="2204" spans="1:5" s="854" customFormat="1">
      <c r="A2204" s="851"/>
      <c r="B2204" s="852"/>
      <c r="C2204" s="853"/>
      <c r="D2204" s="829"/>
      <c r="E2204" s="829"/>
    </row>
    <row r="2205" spans="1:5" s="854" customFormat="1">
      <c r="A2205" s="851"/>
      <c r="B2205" s="852"/>
      <c r="C2205" s="853"/>
      <c r="D2205" s="829"/>
      <c r="E2205" s="829"/>
    </row>
    <row r="2206" spans="1:5" s="854" customFormat="1">
      <c r="A2206" s="851"/>
      <c r="B2206" s="852"/>
      <c r="C2206" s="853"/>
      <c r="D2206" s="829"/>
      <c r="E2206" s="829"/>
    </row>
    <row r="2207" spans="1:5" s="854" customFormat="1">
      <c r="A2207" s="851"/>
      <c r="B2207" s="852"/>
      <c r="C2207" s="853"/>
      <c r="D2207" s="829"/>
      <c r="E2207" s="829"/>
    </row>
    <row r="2208" spans="1:5" s="854" customFormat="1">
      <c r="A2208" s="851"/>
      <c r="B2208" s="852"/>
      <c r="C2208" s="853"/>
      <c r="D2208" s="829"/>
      <c r="E2208" s="829"/>
    </row>
    <row r="2209" spans="1:5" s="854" customFormat="1">
      <c r="A2209" s="851"/>
      <c r="B2209" s="852"/>
      <c r="C2209" s="853"/>
      <c r="D2209" s="829"/>
      <c r="E2209" s="829"/>
    </row>
    <row r="2210" spans="1:5" s="854" customFormat="1">
      <c r="A2210" s="851"/>
      <c r="B2210" s="852"/>
      <c r="C2210" s="853"/>
      <c r="D2210" s="829"/>
      <c r="E2210" s="829"/>
    </row>
    <row r="2211" spans="1:5" s="854" customFormat="1">
      <c r="A2211" s="851"/>
      <c r="B2211" s="852"/>
      <c r="C2211" s="853"/>
      <c r="D2211" s="829"/>
      <c r="E2211" s="829"/>
    </row>
    <row r="2212" spans="1:5" s="854" customFormat="1">
      <c r="A2212" s="851"/>
      <c r="B2212" s="852"/>
      <c r="C2212" s="853"/>
      <c r="D2212" s="829"/>
      <c r="E2212" s="829"/>
    </row>
    <row r="2213" spans="1:5" s="854" customFormat="1">
      <c r="A2213" s="851"/>
      <c r="B2213" s="852"/>
      <c r="C2213" s="853"/>
      <c r="D2213" s="829"/>
      <c r="E2213" s="829"/>
    </row>
    <row r="2214" spans="1:5" s="854" customFormat="1">
      <c r="A2214" s="851"/>
      <c r="B2214" s="852"/>
      <c r="C2214" s="853"/>
      <c r="D2214" s="829"/>
      <c r="E2214" s="829"/>
    </row>
    <row r="2215" spans="1:5" s="854" customFormat="1">
      <c r="A2215" s="851"/>
      <c r="B2215" s="852"/>
      <c r="C2215" s="853"/>
      <c r="D2215" s="829"/>
      <c r="E2215" s="829"/>
    </row>
    <row r="2216" spans="1:5" s="854" customFormat="1">
      <c r="A2216" s="851"/>
      <c r="B2216" s="852"/>
      <c r="C2216" s="853"/>
      <c r="D2216" s="829"/>
      <c r="E2216" s="829"/>
    </row>
    <row r="2217" spans="1:5" s="854" customFormat="1">
      <c r="A2217" s="851"/>
      <c r="B2217" s="852"/>
      <c r="C2217" s="853"/>
      <c r="D2217" s="829"/>
      <c r="E2217" s="829"/>
    </row>
    <row r="2218" spans="1:5" s="854" customFormat="1">
      <c r="A2218" s="851"/>
      <c r="B2218" s="852"/>
      <c r="C2218" s="853"/>
      <c r="D2218" s="829"/>
      <c r="E2218" s="829"/>
    </row>
    <row r="2219" spans="1:5" s="854" customFormat="1">
      <c r="A2219" s="851"/>
      <c r="B2219" s="852"/>
      <c r="C2219" s="853"/>
      <c r="D2219" s="829"/>
      <c r="E2219" s="829"/>
    </row>
    <row r="2220" spans="1:5" s="854" customFormat="1">
      <c r="A2220" s="851"/>
      <c r="B2220" s="852"/>
      <c r="C2220" s="853"/>
      <c r="D2220" s="829"/>
      <c r="E2220" s="829"/>
    </row>
    <row r="2221" spans="1:5" s="854" customFormat="1">
      <c r="A2221" s="851"/>
      <c r="B2221" s="852"/>
      <c r="C2221" s="853"/>
      <c r="D2221" s="829"/>
      <c r="E2221" s="829"/>
    </row>
    <row r="2222" spans="1:5" s="854" customFormat="1">
      <c r="A2222" s="851"/>
      <c r="B2222" s="852"/>
      <c r="C2222" s="853"/>
      <c r="D2222" s="829"/>
      <c r="E2222" s="829"/>
    </row>
    <row r="2223" spans="1:5" s="854" customFormat="1">
      <c r="A2223" s="851"/>
      <c r="B2223" s="852"/>
      <c r="C2223" s="853"/>
      <c r="D2223" s="829"/>
      <c r="E2223" s="829"/>
    </row>
    <row r="2224" spans="1:5" s="854" customFormat="1">
      <c r="A2224" s="851"/>
      <c r="B2224" s="852"/>
      <c r="C2224" s="853"/>
      <c r="D2224" s="829"/>
      <c r="E2224" s="829"/>
    </row>
    <row r="2225" spans="1:5" s="854" customFormat="1">
      <c r="A2225" s="851"/>
      <c r="B2225" s="852"/>
      <c r="C2225" s="853"/>
      <c r="D2225" s="829"/>
      <c r="E2225" s="829"/>
    </row>
    <row r="2226" spans="1:5" s="854" customFormat="1">
      <c r="A2226" s="851"/>
      <c r="B2226" s="852"/>
      <c r="C2226" s="853"/>
      <c r="D2226" s="829"/>
      <c r="E2226" s="829"/>
    </row>
    <row r="2227" spans="1:5" s="854" customFormat="1">
      <c r="A2227" s="851"/>
      <c r="B2227" s="852"/>
      <c r="C2227" s="853"/>
      <c r="D2227" s="829"/>
      <c r="E2227" s="829"/>
    </row>
    <row r="2228" spans="1:5" s="854" customFormat="1">
      <c r="A2228" s="851"/>
      <c r="B2228" s="852"/>
      <c r="C2228" s="853"/>
      <c r="D2228" s="829"/>
      <c r="E2228" s="829"/>
    </row>
    <row r="2229" spans="1:5" s="854" customFormat="1">
      <c r="A2229" s="851"/>
      <c r="B2229" s="852"/>
      <c r="C2229" s="853"/>
      <c r="D2229" s="829"/>
      <c r="E2229" s="829"/>
    </row>
    <row r="2230" spans="1:5" s="854" customFormat="1">
      <c r="A2230" s="851"/>
      <c r="B2230" s="852"/>
      <c r="C2230" s="853"/>
      <c r="D2230" s="829"/>
      <c r="E2230" s="829"/>
    </row>
    <row r="2231" spans="1:5" s="854" customFormat="1">
      <c r="A2231" s="851"/>
      <c r="B2231" s="852"/>
      <c r="C2231" s="853"/>
      <c r="D2231" s="829"/>
      <c r="E2231" s="829"/>
    </row>
    <row r="2232" spans="1:5" s="854" customFormat="1">
      <c r="A2232" s="851"/>
      <c r="B2232" s="852"/>
      <c r="C2232" s="853"/>
      <c r="D2232" s="829"/>
      <c r="E2232" s="829"/>
    </row>
    <row r="2233" spans="1:5" s="854" customFormat="1">
      <c r="A2233" s="851"/>
      <c r="B2233" s="852"/>
      <c r="C2233" s="853"/>
      <c r="D2233" s="829"/>
      <c r="E2233" s="829"/>
    </row>
    <row r="2234" spans="1:5" s="854" customFormat="1">
      <c r="A2234" s="851"/>
      <c r="B2234" s="852"/>
      <c r="C2234" s="853"/>
      <c r="D2234" s="829"/>
      <c r="E2234" s="829"/>
    </row>
    <row r="2235" spans="1:5" s="854" customFormat="1">
      <c r="A2235" s="851"/>
      <c r="B2235" s="852"/>
      <c r="C2235" s="853"/>
      <c r="D2235" s="829"/>
      <c r="E2235" s="829"/>
    </row>
    <row r="2236" spans="1:5" s="854" customFormat="1">
      <c r="A2236" s="851"/>
      <c r="B2236" s="852"/>
      <c r="C2236" s="853"/>
      <c r="D2236" s="829"/>
      <c r="E2236" s="829"/>
    </row>
    <row r="2237" spans="1:5" s="854" customFormat="1">
      <c r="A2237" s="851"/>
      <c r="B2237" s="852"/>
      <c r="C2237" s="853"/>
      <c r="D2237" s="829"/>
      <c r="E2237" s="829"/>
    </row>
    <row r="2238" spans="1:5" s="854" customFormat="1">
      <c r="A2238" s="851"/>
      <c r="B2238" s="852"/>
      <c r="C2238" s="853"/>
      <c r="D2238" s="829"/>
      <c r="E2238" s="829"/>
    </row>
    <row r="2239" spans="1:5" s="854" customFormat="1">
      <c r="A2239" s="851"/>
      <c r="B2239" s="852"/>
      <c r="C2239" s="853"/>
      <c r="D2239" s="829"/>
      <c r="E2239" s="829"/>
    </row>
    <row r="2240" spans="1:5" s="854" customFormat="1">
      <c r="A2240" s="851"/>
      <c r="B2240" s="852"/>
      <c r="C2240" s="853"/>
      <c r="D2240" s="829"/>
      <c r="E2240" s="829"/>
    </row>
    <row r="2241" spans="1:5" s="854" customFormat="1">
      <c r="A2241" s="851"/>
      <c r="B2241" s="852"/>
      <c r="C2241" s="853"/>
      <c r="D2241" s="829"/>
      <c r="E2241" s="829"/>
    </row>
    <row r="2242" spans="1:5" s="854" customFormat="1">
      <c r="A2242" s="851"/>
      <c r="B2242" s="852"/>
      <c r="C2242" s="853"/>
      <c r="D2242" s="829"/>
      <c r="E2242" s="829"/>
    </row>
    <row r="2243" spans="1:5" s="854" customFormat="1">
      <c r="A2243" s="851"/>
      <c r="B2243" s="852"/>
      <c r="C2243" s="853"/>
      <c r="D2243" s="829"/>
      <c r="E2243" s="829"/>
    </row>
    <row r="2244" spans="1:5" s="854" customFormat="1">
      <c r="A2244" s="851"/>
      <c r="B2244" s="852"/>
      <c r="C2244" s="853"/>
      <c r="D2244" s="829"/>
      <c r="E2244" s="829"/>
    </row>
    <row r="2245" spans="1:5" s="854" customFormat="1">
      <c r="A2245" s="851"/>
      <c r="B2245" s="852"/>
      <c r="C2245" s="853"/>
      <c r="D2245" s="829"/>
      <c r="E2245" s="829"/>
    </row>
    <row r="2246" spans="1:5" s="854" customFormat="1">
      <c r="A2246" s="851"/>
      <c r="B2246" s="852"/>
      <c r="C2246" s="853"/>
      <c r="D2246" s="829"/>
      <c r="E2246" s="829"/>
    </row>
    <row r="2247" spans="1:5" s="854" customFormat="1">
      <c r="A2247" s="851"/>
      <c r="B2247" s="852"/>
      <c r="C2247" s="853"/>
      <c r="D2247" s="829"/>
      <c r="E2247" s="829"/>
    </row>
    <row r="2248" spans="1:5" s="854" customFormat="1">
      <c r="A2248" s="851"/>
      <c r="B2248" s="852"/>
      <c r="C2248" s="853"/>
      <c r="D2248" s="829"/>
      <c r="E2248" s="829"/>
    </row>
    <row r="2249" spans="1:5" s="854" customFormat="1">
      <c r="A2249" s="851"/>
      <c r="B2249" s="852"/>
      <c r="C2249" s="853"/>
      <c r="D2249" s="829"/>
      <c r="E2249" s="829"/>
    </row>
    <row r="2250" spans="1:5" s="854" customFormat="1">
      <c r="A2250" s="851"/>
      <c r="B2250" s="852"/>
      <c r="C2250" s="853"/>
      <c r="D2250" s="829"/>
      <c r="E2250" s="829"/>
    </row>
    <row r="2251" spans="1:5" s="854" customFormat="1">
      <c r="A2251" s="851"/>
      <c r="B2251" s="852"/>
      <c r="C2251" s="853"/>
      <c r="D2251" s="829"/>
      <c r="E2251" s="829"/>
    </row>
    <row r="2252" spans="1:5" s="854" customFormat="1">
      <c r="A2252" s="851"/>
      <c r="B2252" s="852"/>
      <c r="C2252" s="853"/>
      <c r="D2252" s="829"/>
      <c r="E2252" s="829"/>
    </row>
    <row r="2253" spans="1:5" s="854" customFormat="1">
      <c r="A2253" s="851"/>
      <c r="B2253" s="852"/>
      <c r="C2253" s="853"/>
      <c r="D2253" s="829"/>
      <c r="E2253" s="829"/>
    </row>
    <row r="2254" spans="1:5" s="854" customFormat="1">
      <c r="A2254" s="851"/>
      <c r="B2254" s="852"/>
      <c r="C2254" s="853"/>
      <c r="D2254" s="829"/>
      <c r="E2254" s="829"/>
    </row>
    <row r="2255" spans="1:5" s="854" customFormat="1">
      <c r="A2255" s="851"/>
      <c r="B2255" s="852"/>
      <c r="C2255" s="853"/>
      <c r="D2255" s="829"/>
      <c r="E2255" s="829"/>
    </row>
    <row r="2256" spans="1:5" s="854" customFormat="1">
      <c r="A2256" s="851"/>
      <c r="B2256" s="852"/>
      <c r="C2256" s="853"/>
      <c r="D2256" s="829"/>
      <c r="E2256" s="829"/>
    </row>
    <row r="2257" spans="1:5" s="854" customFormat="1">
      <c r="A2257" s="851"/>
      <c r="B2257" s="852"/>
      <c r="C2257" s="853"/>
      <c r="D2257" s="829"/>
      <c r="E2257" s="829"/>
    </row>
    <row r="2258" spans="1:5" s="854" customFormat="1">
      <c r="A2258" s="851"/>
      <c r="B2258" s="852"/>
      <c r="C2258" s="853"/>
      <c r="D2258" s="829"/>
      <c r="E2258" s="829"/>
    </row>
    <row r="2259" spans="1:5" s="854" customFormat="1">
      <c r="A2259" s="851"/>
      <c r="B2259" s="852"/>
      <c r="C2259" s="853"/>
      <c r="D2259" s="829"/>
      <c r="E2259" s="829"/>
    </row>
    <row r="2260" spans="1:5" s="854" customFormat="1">
      <c r="A2260" s="851"/>
      <c r="B2260" s="852"/>
      <c r="C2260" s="853"/>
      <c r="D2260" s="829"/>
      <c r="E2260" s="829"/>
    </row>
    <row r="2261" spans="1:5" s="854" customFormat="1">
      <c r="A2261" s="851"/>
      <c r="B2261" s="852"/>
      <c r="C2261" s="853"/>
      <c r="D2261" s="829"/>
      <c r="E2261" s="829"/>
    </row>
    <row r="2262" spans="1:5" s="854" customFormat="1">
      <c r="A2262" s="851"/>
      <c r="B2262" s="852"/>
      <c r="C2262" s="853"/>
      <c r="D2262" s="829"/>
      <c r="E2262" s="829"/>
    </row>
    <row r="2263" spans="1:5" s="854" customFormat="1">
      <c r="A2263" s="851"/>
      <c r="B2263" s="852"/>
      <c r="C2263" s="853"/>
      <c r="D2263" s="829"/>
      <c r="E2263" s="829"/>
    </row>
    <row r="2264" spans="1:5" s="854" customFormat="1">
      <c r="A2264" s="851"/>
      <c r="B2264" s="852"/>
      <c r="C2264" s="853"/>
      <c r="D2264" s="829"/>
      <c r="E2264" s="829"/>
    </row>
    <row r="2265" spans="1:5" s="854" customFormat="1">
      <c r="A2265" s="851"/>
      <c r="B2265" s="852"/>
      <c r="C2265" s="853"/>
      <c r="D2265" s="829"/>
      <c r="E2265" s="829"/>
    </row>
    <row r="2266" spans="1:5" s="854" customFormat="1">
      <c r="A2266" s="851"/>
      <c r="B2266" s="852"/>
      <c r="C2266" s="853"/>
      <c r="D2266" s="829"/>
      <c r="E2266" s="829"/>
    </row>
    <row r="2267" spans="1:5" s="854" customFormat="1">
      <c r="A2267" s="851"/>
      <c r="B2267" s="852"/>
      <c r="C2267" s="853"/>
      <c r="D2267" s="829"/>
      <c r="E2267" s="829"/>
    </row>
    <row r="2268" spans="1:5" s="854" customFormat="1">
      <c r="A2268" s="851"/>
      <c r="B2268" s="852"/>
      <c r="C2268" s="853"/>
      <c r="D2268" s="829"/>
      <c r="E2268" s="829"/>
    </row>
    <row r="2269" spans="1:5" s="854" customFormat="1">
      <c r="A2269" s="851"/>
      <c r="B2269" s="852"/>
      <c r="C2269" s="853"/>
      <c r="D2269" s="829"/>
      <c r="E2269" s="829"/>
    </row>
    <row r="2270" spans="1:5" s="854" customFormat="1">
      <c r="A2270" s="851"/>
      <c r="B2270" s="852"/>
      <c r="C2270" s="853"/>
      <c r="D2270" s="829"/>
      <c r="E2270" s="829"/>
    </row>
    <row r="2271" spans="1:5" s="854" customFormat="1">
      <c r="A2271" s="851"/>
      <c r="B2271" s="852"/>
      <c r="C2271" s="853"/>
      <c r="D2271" s="829"/>
      <c r="E2271" s="829"/>
    </row>
    <row r="2272" spans="1:5" s="854" customFormat="1">
      <c r="A2272" s="851"/>
      <c r="B2272" s="852"/>
      <c r="C2272" s="853"/>
      <c r="D2272" s="829"/>
      <c r="E2272" s="829"/>
    </row>
    <row r="2273" spans="1:5" s="854" customFormat="1">
      <c r="A2273" s="851"/>
      <c r="B2273" s="852"/>
      <c r="C2273" s="853"/>
      <c r="D2273" s="829"/>
      <c r="E2273" s="829"/>
    </row>
    <row r="2274" spans="1:5" s="854" customFormat="1">
      <c r="A2274" s="851"/>
      <c r="B2274" s="852"/>
      <c r="C2274" s="853"/>
      <c r="D2274" s="829"/>
      <c r="E2274" s="829"/>
    </row>
    <row r="2275" spans="1:5" s="854" customFormat="1">
      <c r="A2275" s="851"/>
      <c r="B2275" s="852"/>
      <c r="C2275" s="853"/>
      <c r="D2275" s="829"/>
      <c r="E2275" s="829"/>
    </row>
    <row r="2276" spans="1:5" s="854" customFormat="1">
      <c r="A2276" s="851"/>
      <c r="B2276" s="852"/>
      <c r="C2276" s="853"/>
      <c r="D2276" s="829"/>
      <c r="E2276" s="829"/>
    </row>
    <row r="2277" spans="1:5" s="854" customFormat="1">
      <c r="A2277" s="851"/>
      <c r="B2277" s="852"/>
      <c r="C2277" s="853"/>
      <c r="D2277" s="829"/>
      <c r="E2277" s="829"/>
    </row>
    <row r="2278" spans="1:5" s="854" customFormat="1">
      <c r="A2278" s="851"/>
      <c r="B2278" s="852"/>
      <c r="C2278" s="853"/>
      <c r="D2278" s="829"/>
      <c r="E2278" s="829"/>
    </row>
    <row r="2279" spans="1:5" s="854" customFormat="1">
      <c r="A2279" s="851"/>
      <c r="B2279" s="852"/>
      <c r="C2279" s="853"/>
      <c r="D2279" s="829"/>
      <c r="E2279" s="829"/>
    </row>
    <row r="2280" spans="1:5" s="854" customFormat="1">
      <c r="A2280" s="851"/>
      <c r="B2280" s="852"/>
      <c r="C2280" s="853"/>
      <c r="D2280" s="829"/>
      <c r="E2280" s="829"/>
    </row>
    <row r="2281" spans="1:5" s="854" customFormat="1">
      <c r="A2281" s="851"/>
      <c r="B2281" s="852"/>
      <c r="C2281" s="853"/>
      <c r="D2281" s="829"/>
      <c r="E2281" s="829"/>
    </row>
    <row r="2282" spans="1:5" s="854" customFormat="1">
      <c r="A2282" s="851"/>
      <c r="B2282" s="852"/>
      <c r="C2282" s="853"/>
      <c r="D2282" s="829"/>
      <c r="E2282" s="829"/>
    </row>
    <row r="2283" spans="1:5" s="854" customFormat="1">
      <c r="A2283" s="851"/>
      <c r="B2283" s="852"/>
      <c r="C2283" s="853"/>
      <c r="D2283" s="829"/>
      <c r="E2283" s="829"/>
    </row>
    <row r="2284" spans="1:5" s="854" customFormat="1">
      <c r="A2284" s="851"/>
      <c r="B2284" s="852"/>
      <c r="C2284" s="853"/>
      <c r="D2284" s="829"/>
      <c r="E2284" s="829"/>
    </row>
    <row r="2285" spans="1:5" s="854" customFormat="1">
      <c r="A2285" s="851"/>
      <c r="B2285" s="852"/>
      <c r="C2285" s="853"/>
      <c r="D2285" s="829"/>
      <c r="E2285" s="829"/>
    </row>
    <row r="2286" spans="1:5" s="854" customFormat="1">
      <c r="A2286" s="851"/>
      <c r="B2286" s="852"/>
      <c r="C2286" s="853"/>
      <c r="D2286" s="829"/>
      <c r="E2286" s="829"/>
    </row>
    <row r="2287" spans="1:5" s="854" customFormat="1">
      <c r="A2287" s="851"/>
      <c r="B2287" s="852"/>
      <c r="C2287" s="853"/>
      <c r="D2287" s="829"/>
      <c r="E2287" s="829"/>
    </row>
    <row r="2288" spans="1:5" s="854" customFormat="1">
      <c r="A2288" s="851"/>
      <c r="B2288" s="852"/>
      <c r="C2288" s="853"/>
      <c r="D2288" s="829"/>
      <c r="E2288" s="829"/>
    </row>
    <row r="2289" spans="1:5" s="854" customFormat="1">
      <c r="A2289" s="851"/>
      <c r="B2289" s="852"/>
      <c r="C2289" s="853"/>
      <c r="D2289" s="829"/>
      <c r="E2289" s="829"/>
    </row>
    <row r="2290" spans="1:5" s="854" customFormat="1">
      <c r="A2290" s="851"/>
      <c r="B2290" s="852"/>
      <c r="C2290" s="853"/>
      <c r="D2290" s="829"/>
      <c r="E2290" s="829"/>
    </row>
    <row r="2291" spans="1:5" s="854" customFormat="1">
      <c r="A2291" s="851"/>
      <c r="B2291" s="852"/>
      <c r="C2291" s="853"/>
      <c r="D2291" s="829"/>
      <c r="E2291" s="829"/>
    </row>
    <row r="2292" spans="1:5" s="854" customFormat="1">
      <c r="A2292" s="851"/>
      <c r="B2292" s="852"/>
      <c r="C2292" s="853"/>
      <c r="D2292" s="829"/>
      <c r="E2292" s="829"/>
    </row>
    <row r="2293" spans="1:5" s="854" customFormat="1">
      <c r="A2293" s="851"/>
      <c r="B2293" s="852"/>
      <c r="C2293" s="853"/>
      <c r="D2293" s="829"/>
      <c r="E2293" s="829"/>
    </row>
    <row r="2294" spans="1:5" s="854" customFormat="1">
      <c r="A2294" s="851"/>
      <c r="B2294" s="852"/>
      <c r="C2294" s="853"/>
      <c r="D2294" s="829"/>
      <c r="E2294" s="829"/>
    </row>
    <row r="2295" spans="1:5" s="854" customFormat="1">
      <c r="A2295" s="851"/>
      <c r="B2295" s="852"/>
      <c r="C2295" s="853"/>
      <c r="D2295" s="829"/>
      <c r="E2295" s="829"/>
    </row>
    <row r="2296" spans="1:5" s="854" customFormat="1">
      <c r="A2296" s="851"/>
      <c r="B2296" s="852"/>
      <c r="C2296" s="853"/>
      <c r="D2296" s="829"/>
      <c r="E2296" s="829"/>
    </row>
    <row r="2297" spans="1:5" s="854" customFormat="1">
      <c r="A2297" s="851"/>
      <c r="B2297" s="852"/>
      <c r="C2297" s="853"/>
      <c r="D2297" s="829"/>
      <c r="E2297" s="829"/>
    </row>
    <row r="2298" spans="1:5" s="854" customFormat="1">
      <c r="A2298" s="851"/>
      <c r="B2298" s="852"/>
      <c r="C2298" s="853"/>
      <c r="D2298" s="829"/>
      <c r="E2298" s="829"/>
    </row>
    <row r="2299" spans="1:5" s="854" customFormat="1">
      <c r="A2299" s="851"/>
      <c r="B2299" s="852"/>
      <c r="C2299" s="853"/>
      <c r="D2299" s="829"/>
      <c r="E2299" s="829"/>
    </row>
    <row r="2300" spans="1:5" s="854" customFormat="1">
      <c r="A2300" s="851"/>
      <c r="B2300" s="852"/>
      <c r="C2300" s="853"/>
      <c r="D2300" s="829"/>
      <c r="E2300" s="829"/>
    </row>
    <row r="2301" spans="1:5" s="854" customFormat="1">
      <c r="A2301" s="851"/>
      <c r="B2301" s="852"/>
      <c r="C2301" s="853"/>
      <c r="D2301" s="829"/>
      <c r="E2301" s="829"/>
    </row>
    <row r="2302" spans="1:5" s="854" customFormat="1">
      <c r="A2302" s="851"/>
      <c r="B2302" s="852"/>
      <c r="C2302" s="853"/>
      <c r="D2302" s="829"/>
      <c r="E2302" s="829"/>
    </row>
    <row r="2303" spans="1:5" s="854" customFormat="1">
      <c r="A2303" s="851"/>
      <c r="B2303" s="852"/>
      <c r="C2303" s="853"/>
      <c r="D2303" s="829"/>
      <c r="E2303" s="829"/>
    </row>
    <row r="2304" spans="1:5" s="854" customFormat="1">
      <c r="A2304" s="851"/>
      <c r="B2304" s="852"/>
      <c r="C2304" s="853"/>
      <c r="D2304" s="829"/>
      <c r="E2304" s="829"/>
    </row>
    <row r="2305" spans="1:5" s="854" customFormat="1">
      <c r="A2305" s="851"/>
      <c r="B2305" s="852"/>
      <c r="C2305" s="853"/>
      <c r="D2305" s="829"/>
      <c r="E2305" s="829"/>
    </row>
    <row r="2306" spans="1:5" s="854" customFormat="1">
      <c r="A2306" s="851"/>
      <c r="B2306" s="852"/>
      <c r="C2306" s="853"/>
      <c r="D2306" s="829"/>
      <c r="E2306" s="829"/>
    </row>
    <row r="2307" spans="1:5" s="854" customFormat="1">
      <c r="A2307" s="851"/>
      <c r="B2307" s="852"/>
      <c r="C2307" s="853"/>
      <c r="D2307" s="829"/>
      <c r="E2307" s="829"/>
    </row>
    <row r="2308" spans="1:5" s="854" customFormat="1">
      <c r="A2308" s="851"/>
      <c r="B2308" s="852"/>
      <c r="C2308" s="853"/>
      <c r="D2308" s="829"/>
      <c r="E2308" s="829"/>
    </row>
    <row r="2309" spans="1:5" s="854" customFormat="1">
      <c r="A2309" s="851"/>
      <c r="B2309" s="852"/>
      <c r="C2309" s="853"/>
      <c r="D2309" s="829"/>
      <c r="E2309" s="829"/>
    </row>
    <row r="2310" spans="1:5" s="854" customFormat="1">
      <c r="A2310" s="851"/>
      <c r="B2310" s="852"/>
      <c r="C2310" s="853"/>
      <c r="D2310" s="829"/>
      <c r="E2310" s="829"/>
    </row>
    <row r="2311" spans="1:5" s="854" customFormat="1">
      <c r="A2311" s="851"/>
      <c r="B2311" s="852"/>
      <c r="C2311" s="853"/>
      <c r="D2311" s="829"/>
      <c r="E2311" s="829"/>
    </row>
    <row r="2312" spans="1:5" s="854" customFormat="1">
      <c r="A2312" s="851"/>
      <c r="B2312" s="852"/>
      <c r="C2312" s="853"/>
      <c r="D2312" s="829"/>
      <c r="E2312" s="829"/>
    </row>
    <row r="2313" spans="1:5" s="854" customFormat="1">
      <c r="A2313" s="851"/>
      <c r="B2313" s="852"/>
      <c r="C2313" s="853"/>
      <c r="D2313" s="829"/>
      <c r="E2313" s="829"/>
    </row>
    <row r="2314" spans="1:5" s="854" customFormat="1">
      <c r="A2314" s="851"/>
      <c r="B2314" s="852"/>
      <c r="C2314" s="853"/>
      <c r="D2314" s="829"/>
      <c r="E2314" s="829"/>
    </row>
    <row r="2315" spans="1:5" s="854" customFormat="1">
      <c r="A2315" s="851"/>
      <c r="B2315" s="852"/>
      <c r="C2315" s="853"/>
      <c r="D2315" s="829"/>
      <c r="E2315" s="829"/>
    </row>
    <row r="2316" spans="1:5" s="854" customFormat="1">
      <c r="A2316" s="851"/>
      <c r="B2316" s="852"/>
      <c r="C2316" s="853"/>
      <c r="D2316" s="829"/>
      <c r="E2316" s="829"/>
    </row>
    <row r="2317" spans="1:5" s="854" customFormat="1">
      <c r="A2317" s="851"/>
      <c r="B2317" s="852"/>
      <c r="C2317" s="853"/>
      <c r="D2317" s="829"/>
      <c r="E2317" s="829"/>
    </row>
    <row r="2318" spans="1:5" s="854" customFormat="1">
      <c r="A2318" s="851"/>
      <c r="B2318" s="852"/>
      <c r="C2318" s="853"/>
      <c r="D2318" s="829"/>
      <c r="E2318" s="829"/>
    </row>
    <row r="2319" spans="1:5" s="854" customFormat="1">
      <c r="A2319" s="851"/>
      <c r="B2319" s="852"/>
      <c r="C2319" s="853"/>
      <c r="D2319" s="829"/>
      <c r="E2319" s="829"/>
    </row>
    <row r="2320" spans="1:5" s="854" customFormat="1">
      <c r="A2320" s="851"/>
      <c r="B2320" s="852"/>
      <c r="C2320" s="853"/>
      <c r="D2320" s="829"/>
      <c r="E2320" s="829"/>
    </row>
    <row r="2321" spans="1:5" s="854" customFormat="1">
      <c r="A2321" s="851"/>
      <c r="B2321" s="852"/>
      <c r="C2321" s="853"/>
      <c r="D2321" s="829"/>
      <c r="E2321" s="829"/>
    </row>
    <row r="2322" spans="1:5" s="854" customFormat="1">
      <c r="A2322" s="851"/>
      <c r="B2322" s="852"/>
      <c r="C2322" s="853"/>
      <c r="D2322" s="829"/>
      <c r="E2322" s="829"/>
    </row>
    <row r="2323" spans="1:5" s="854" customFormat="1">
      <c r="A2323" s="851"/>
      <c r="B2323" s="852"/>
      <c r="C2323" s="853"/>
      <c r="D2323" s="829"/>
      <c r="E2323" s="829"/>
    </row>
    <row r="2324" spans="1:5" s="854" customFormat="1">
      <c r="A2324" s="851"/>
      <c r="B2324" s="852"/>
      <c r="C2324" s="853"/>
      <c r="D2324" s="829"/>
      <c r="E2324" s="829"/>
    </row>
    <row r="2325" spans="1:5" s="854" customFormat="1">
      <c r="A2325" s="851"/>
      <c r="B2325" s="852"/>
      <c r="C2325" s="853"/>
      <c r="D2325" s="829"/>
      <c r="E2325" s="829"/>
    </row>
    <row r="2326" spans="1:5" s="854" customFormat="1">
      <c r="A2326" s="851"/>
      <c r="B2326" s="852"/>
      <c r="C2326" s="853"/>
      <c r="D2326" s="829"/>
      <c r="E2326" s="829"/>
    </row>
    <row r="2327" spans="1:5" s="854" customFormat="1">
      <c r="A2327" s="851"/>
      <c r="B2327" s="852"/>
      <c r="C2327" s="853"/>
      <c r="D2327" s="829"/>
      <c r="E2327" s="829"/>
    </row>
    <row r="2328" spans="1:5" s="854" customFormat="1">
      <c r="A2328" s="851"/>
      <c r="B2328" s="852"/>
      <c r="C2328" s="853"/>
      <c r="D2328" s="829"/>
      <c r="E2328" s="829"/>
    </row>
    <row r="2329" spans="1:5" s="854" customFormat="1">
      <c r="A2329" s="851"/>
      <c r="B2329" s="852"/>
      <c r="C2329" s="853"/>
      <c r="D2329" s="829"/>
      <c r="E2329" s="829"/>
    </row>
    <row r="2330" spans="1:5" s="854" customFormat="1">
      <c r="A2330" s="851"/>
      <c r="B2330" s="852"/>
      <c r="C2330" s="853"/>
      <c r="D2330" s="829"/>
      <c r="E2330" s="829"/>
    </row>
    <row r="2331" spans="1:5" s="854" customFormat="1">
      <c r="A2331" s="851"/>
      <c r="B2331" s="852"/>
      <c r="C2331" s="853"/>
      <c r="D2331" s="829"/>
      <c r="E2331" s="829"/>
    </row>
    <row r="2332" spans="1:5" s="854" customFormat="1">
      <c r="A2332" s="851"/>
      <c r="B2332" s="852"/>
      <c r="C2332" s="853"/>
      <c r="D2332" s="829"/>
      <c r="E2332" s="829"/>
    </row>
    <row r="2333" spans="1:5" s="854" customFormat="1">
      <c r="A2333" s="851"/>
      <c r="B2333" s="852"/>
      <c r="C2333" s="853"/>
      <c r="D2333" s="829"/>
      <c r="E2333" s="829"/>
    </row>
    <row r="2334" spans="1:5" s="854" customFormat="1">
      <c r="A2334" s="851"/>
      <c r="B2334" s="852"/>
      <c r="C2334" s="853"/>
      <c r="D2334" s="829"/>
      <c r="E2334" s="829"/>
    </row>
    <row r="2335" spans="1:5" s="854" customFormat="1">
      <c r="A2335" s="851"/>
      <c r="B2335" s="852"/>
      <c r="C2335" s="853"/>
      <c r="D2335" s="829"/>
      <c r="E2335" s="829"/>
    </row>
    <row r="2336" spans="1:5" s="854" customFormat="1">
      <c r="A2336" s="851"/>
      <c r="B2336" s="852"/>
      <c r="C2336" s="853"/>
      <c r="D2336" s="829"/>
      <c r="E2336" s="829"/>
    </row>
    <row r="2337" spans="1:5" s="854" customFormat="1">
      <c r="A2337" s="851"/>
      <c r="B2337" s="852"/>
      <c r="C2337" s="853"/>
      <c r="D2337" s="829"/>
      <c r="E2337" s="829"/>
    </row>
    <row r="2338" spans="1:5" s="854" customFormat="1">
      <c r="A2338" s="851"/>
      <c r="B2338" s="852"/>
      <c r="C2338" s="853"/>
      <c r="D2338" s="829"/>
      <c r="E2338" s="829"/>
    </row>
    <row r="2339" spans="1:5" s="854" customFormat="1">
      <c r="A2339" s="851"/>
      <c r="B2339" s="852"/>
      <c r="C2339" s="853"/>
      <c r="D2339" s="829"/>
      <c r="E2339" s="829"/>
    </row>
    <row r="2340" spans="1:5" s="854" customFormat="1">
      <c r="A2340" s="851"/>
      <c r="B2340" s="852"/>
      <c r="C2340" s="853"/>
      <c r="D2340" s="829"/>
      <c r="E2340" s="829"/>
    </row>
    <row r="2341" spans="1:5" s="854" customFormat="1">
      <c r="A2341" s="851"/>
      <c r="B2341" s="852"/>
      <c r="C2341" s="853"/>
      <c r="D2341" s="829"/>
      <c r="E2341" s="829"/>
    </row>
    <row r="2342" spans="1:5" s="854" customFormat="1">
      <c r="A2342" s="851"/>
      <c r="B2342" s="852"/>
      <c r="C2342" s="853"/>
      <c r="D2342" s="829"/>
      <c r="E2342" s="829"/>
    </row>
    <row r="2343" spans="1:5" s="854" customFormat="1">
      <c r="A2343" s="851"/>
      <c r="B2343" s="852"/>
      <c r="C2343" s="853"/>
      <c r="D2343" s="829"/>
      <c r="E2343" s="829"/>
    </row>
    <row r="2344" spans="1:5" s="854" customFormat="1">
      <c r="A2344" s="851"/>
      <c r="B2344" s="852"/>
      <c r="C2344" s="853"/>
      <c r="D2344" s="829"/>
      <c r="E2344" s="829"/>
    </row>
    <row r="2345" spans="1:5" s="854" customFormat="1">
      <c r="A2345" s="851"/>
      <c r="B2345" s="852"/>
      <c r="C2345" s="853"/>
      <c r="D2345" s="829"/>
      <c r="E2345" s="829"/>
    </row>
    <row r="2346" spans="1:5" s="854" customFormat="1">
      <c r="A2346" s="851"/>
      <c r="B2346" s="852"/>
      <c r="C2346" s="853"/>
      <c r="D2346" s="829"/>
      <c r="E2346" s="829"/>
    </row>
    <row r="2347" spans="1:5" s="854" customFormat="1">
      <c r="A2347" s="851"/>
      <c r="B2347" s="852"/>
      <c r="C2347" s="853"/>
      <c r="D2347" s="829"/>
      <c r="E2347" s="829"/>
    </row>
    <row r="2348" spans="1:5" s="854" customFormat="1">
      <c r="A2348" s="851"/>
      <c r="B2348" s="852"/>
      <c r="C2348" s="853"/>
      <c r="D2348" s="829"/>
      <c r="E2348" s="829"/>
    </row>
    <row r="2349" spans="1:5" s="854" customFormat="1">
      <c r="A2349" s="851"/>
      <c r="B2349" s="852"/>
      <c r="C2349" s="853"/>
      <c r="D2349" s="829"/>
      <c r="E2349" s="829"/>
    </row>
    <row r="2350" spans="1:5" s="854" customFormat="1">
      <c r="A2350" s="851"/>
      <c r="B2350" s="852"/>
      <c r="C2350" s="853"/>
      <c r="D2350" s="829"/>
      <c r="E2350" s="829"/>
    </row>
    <row r="2351" spans="1:5" s="854" customFormat="1">
      <c r="A2351" s="851"/>
      <c r="B2351" s="852"/>
      <c r="C2351" s="853"/>
      <c r="D2351" s="829"/>
      <c r="E2351" s="829"/>
    </row>
    <row r="2352" spans="1:5" s="854" customFormat="1">
      <c r="A2352" s="851"/>
      <c r="B2352" s="852"/>
      <c r="C2352" s="853"/>
      <c r="D2352" s="829"/>
      <c r="E2352" s="829"/>
    </row>
    <row r="2353" spans="1:5" s="854" customFormat="1">
      <c r="A2353" s="851"/>
      <c r="B2353" s="852"/>
      <c r="C2353" s="853"/>
      <c r="D2353" s="829"/>
      <c r="E2353" s="829"/>
    </row>
    <row r="2354" spans="1:5" s="854" customFormat="1">
      <c r="A2354" s="851"/>
      <c r="B2354" s="852"/>
      <c r="C2354" s="853"/>
      <c r="D2354" s="829"/>
      <c r="E2354" s="829"/>
    </row>
    <row r="2355" spans="1:5" s="854" customFormat="1">
      <c r="A2355" s="851"/>
      <c r="B2355" s="852"/>
      <c r="C2355" s="853"/>
      <c r="D2355" s="829"/>
      <c r="E2355" s="829"/>
    </row>
    <row r="2356" spans="1:5" s="854" customFormat="1">
      <c r="A2356" s="851"/>
      <c r="B2356" s="852"/>
      <c r="C2356" s="853"/>
      <c r="D2356" s="829"/>
      <c r="E2356" s="829"/>
    </row>
    <row r="2357" spans="1:5" s="854" customFormat="1">
      <c r="A2357" s="851"/>
      <c r="B2357" s="852"/>
      <c r="C2357" s="853"/>
      <c r="D2357" s="829"/>
      <c r="E2357" s="829"/>
    </row>
    <row r="2358" spans="1:5" s="854" customFormat="1">
      <c r="A2358" s="851"/>
      <c r="B2358" s="852"/>
      <c r="C2358" s="853"/>
      <c r="D2358" s="829"/>
      <c r="E2358" s="829"/>
    </row>
    <row r="2359" spans="1:5" s="854" customFormat="1">
      <c r="A2359" s="851"/>
      <c r="B2359" s="852"/>
      <c r="C2359" s="853"/>
      <c r="D2359" s="829"/>
      <c r="E2359" s="829"/>
    </row>
    <row r="2360" spans="1:5" s="854" customFormat="1">
      <c r="A2360" s="851"/>
      <c r="B2360" s="852"/>
      <c r="C2360" s="853"/>
      <c r="D2360" s="829"/>
      <c r="E2360" s="829"/>
    </row>
    <row r="2361" spans="1:5" s="854" customFormat="1">
      <c r="A2361" s="851"/>
      <c r="B2361" s="852"/>
      <c r="C2361" s="853"/>
      <c r="D2361" s="829"/>
      <c r="E2361" s="829"/>
    </row>
    <row r="2362" spans="1:5" s="854" customFormat="1">
      <c r="A2362" s="851"/>
      <c r="B2362" s="852"/>
      <c r="C2362" s="853"/>
      <c r="D2362" s="829"/>
      <c r="E2362" s="829"/>
    </row>
    <row r="2363" spans="1:5" s="854" customFormat="1">
      <c r="A2363" s="851"/>
      <c r="B2363" s="852"/>
      <c r="C2363" s="853"/>
      <c r="D2363" s="829"/>
      <c r="E2363" s="829"/>
    </row>
    <row r="2364" spans="1:5" s="854" customFormat="1">
      <c r="A2364" s="851"/>
      <c r="B2364" s="852"/>
      <c r="C2364" s="853"/>
      <c r="D2364" s="829"/>
      <c r="E2364" s="829"/>
    </row>
    <row r="2365" spans="1:5" s="854" customFormat="1">
      <c r="A2365" s="851"/>
      <c r="B2365" s="852"/>
      <c r="C2365" s="853"/>
      <c r="D2365" s="829"/>
      <c r="E2365" s="829"/>
    </row>
    <row r="2366" spans="1:5" s="854" customFormat="1">
      <c r="A2366" s="851"/>
      <c r="B2366" s="852"/>
      <c r="C2366" s="853"/>
      <c r="D2366" s="829"/>
      <c r="E2366" s="829"/>
    </row>
    <row r="2367" spans="1:5" s="854" customFormat="1">
      <c r="A2367" s="851"/>
      <c r="B2367" s="852"/>
      <c r="C2367" s="853"/>
      <c r="D2367" s="829"/>
      <c r="E2367" s="829"/>
    </row>
    <row r="2368" spans="1:5" s="854" customFormat="1">
      <c r="A2368" s="851"/>
      <c r="B2368" s="852"/>
      <c r="C2368" s="853"/>
      <c r="D2368" s="829"/>
      <c r="E2368" s="829"/>
    </row>
    <row r="2369" spans="1:5" s="854" customFormat="1">
      <c r="A2369" s="851"/>
      <c r="B2369" s="852"/>
      <c r="C2369" s="853"/>
      <c r="D2369" s="829"/>
      <c r="E2369" s="829"/>
    </row>
    <row r="2370" spans="1:5" s="854" customFormat="1">
      <c r="A2370" s="851"/>
      <c r="B2370" s="852"/>
      <c r="C2370" s="853"/>
      <c r="D2370" s="829"/>
      <c r="E2370" s="829"/>
    </row>
    <row r="2371" spans="1:5" s="854" customFormat="1">
      <c r="A2371" s="851"/>
      <c r="B2371" s="852"/>
      <c r="C2371" s="853"/>
      <c r="D2371" s="829"/>
      <c r="E2371" s="829"/>
    </row>
    <row r="2372" spans="1:5" s="854" customFormat="1">
      <c r="A2372" s="851"/>
      <c r="B2372" s="852"/>
      <c r="C2372" s="853"/>
      <c r="D2372" s="829"/>
      <c r="E2372" s="829"/>
    </row>
    <row r="2373" spans="1:5" s="854" customFormat="1">
      <c r="A2373" s="851"/>
      <c r="B2373" s="852"/>
      <c r="C2373" s="853"/>
      <c r="D2373" s="829"/>
      <c r="E2373" s="829"/>
    </row>
    <row r="2374" spans="1:5" s="854" customFormat="1">
      <c r="A2374" s="851"/>
      <c r="B2374" s="852"/>
      <c r="C2374" s="853"/>
      <c r="D2374" s="829"/>
      <c r="E2374" s="829"/>
    </row>
    <row r="2375" spans="1:5" s="854" customFormat="1">
      <c r="A2375" s="851"/>
      <c r="B2375" s="852"/>
      <c r="C2375" s="853"/>
      <c r="D2375" s="829"/>
      <c r="E2375" s="829"/>
    </row>
    <row r="2376" spans="1:5" s="854" customFormat="1">
      <c r="A2376" s="851"/>
      <c r="B2376" s="852"/>
      <c r="C2376" s="853"/>
      <c r="D2376" s="829"/>
      <c r="E2376" s="829"/>
    </row>
    <row r="2377" spans="1:5" s="854" customFormat="1">
      <c r="A2377" s="851"/>
      <c r="B2377" s="852"/>
      <c r="C2377" s="853"/>
      <c r="D2377" s="829"/>
      <c r="E2377" s="829"/>
    </row>
    <row r="2378" spans="1:5" s="854" customFormat="1">
      <c r="A2378" s="851"/>
      <c r="B2378" s="852"/>
      <c r="C2378" s="853"/>
      <c r="D2378" s="829"/>
      <c r="E2378" s="829"/>
    </row>
    <row r="2379" spans="1:5" s="854" customFormat="1">
      <c r="A2379" s="851"/>
      <c r="B2379" s="852"/>
      <c r="C2379" s="853"/>
      <c r="D2379" s="829"/>
      <c r="E2379" s="829"/>
    </row>
    <row r="2380" spans="1:5" s="854" customFormat="1">
      <c r="A2380" s="851"/>
      <c r="B2380" s="852"/>
      <c r="C2380" s="853"/>
      <c r="D2380" s="829"/>
      <c r="E2380" s="829"/>
    </row>
    <row r="2381" spans="1:5" s="854" customFormat="1">
      <c r="A2381" s="851"/>
      <c r="B2381" s="852"/>
      <c r="C2381" s="853"/>
      <c r="D2381" s="829"/>
      <c r="E2381" s="829"/>
    </row>
    <row r="2382" spans="1:5" s="854" customFormat="1">
      <c r="A2382" s="851"/>
      <c r="B2382" s="852"/>
      <c r="C2382" s="853"/>
      <c r="D2382" s="829"/>
      <c r="E2382" s="829"/>
    </row>
    <row r="2383" spans="1:5" s="854" customFormat="1">
      <c r="A2383" s="851"/>
      <c r="B2383" s="852"/>
      <c r="C2383" s="853"/>
      <c r="D2383" s="829"/>
      <c r="E2383" s="829"/>
    </row>
    <row r="2384" spans="1:5" s="854" customFormat="1">
      <c r="A2384" s="851"/>
      <c r="B2384" s="852"/>
      <c r="C2384" s="853"/>
      <c r="D2384" s="829"/>
      <c r="E2384" s="829"/>
    </row>
    <row r="2385" spans="1:5" s="854" customFormat="1">
      <c r="A2385" s="851"/>
      <c r="B2385" s="852"/>
      <c r="C2385" s="853"/>
      <c r="D2385" s="829"/>
      <c r="E2385" s="829"/>
    </row>
    <row r="2386" spans="1:5" s="854" customFormat="1">
      <c r="A2386" s="851"/>
      <c r="B2386" s="852"/>
      <c r="C2386" s="853"/>
      <c r="D2386" s="829"/>
      <c r="E2386" s="829"/>
    </row>
    <row r="2387" spans="1:5" s="854" customFormat="1">
      <c r="A2387" s="851"/>
      <c r="B2387" s="852"/>
      <c r="C2387" s="853"/>
      <c r="D2387" s="829"/>
      <c r="E2387" s="829"/>
    </row>
    <row r="2388" spans="1:5" s="854" customFormat="1">
      <c r="A2388" s="851"/>
      <c r="B2388" s="852"/>
      <c r="C2388" s="853"/>
      <c r="D2388" s="829"/>
      <c r="E2388" s="829"/>
    </row>
    <row r="2389" spans="1:5" s="854" customFormat="1">
      <c r="A2389" s="851"/>
      <c r="B2389" s="852"/>
      <c r="C2389" s="853"/>
      <c r="D2389" s="829"/>
      <c r="E2389" s="829"/>
    </row>
    <row r="2390" spans="1:5" s="854" customFormat="1">
      <c r="A2390" s="851"/>
      <c r="B2390" s="852"/>
      <c r="C2390" s="853"/>
      <c r="D2390" s="829"/>
      <c r="E2390" s="829"/>
    </row>
    <row r="2391" spans="1:5" s="854" customFormat="1">
      <c r="A2391" s="851"/>
      <c r="B2391" s="852"/>
      <c r="C2391" s="853"/>
      <c r="D2391" s="829"/>
      <c r="E2391" s="829"/>
    </row>
    <row r="2392" spans="1:5" s="854" customFormat="1">
      <c r="A2392" s="851"/>
      <c r="B2392" s="852"/>
      <c r="C2392" s="853"/>
      <c r="D2392" s="829"/>
      <c r="E2392" s="829"/>
    </row>
    <row r="2393" spans="1:5" s="854" customFormat="1">
      <c r="A2393" s="851"/>
      <c r="B2393" s="852"/>
      <c r="C2393" s="853"/>
      <c r="D2393" s="829"/>
      <c r="E2393" s="829"/>
    </row>
    <row r="2394" spans="1:5" s="854" customFormat="1">
      <c r="A2394" s="851"/>
      <c r="B2394" s="852"/>
      <c r="C2394" s="853"/>
      <c r="D2394" s="829"/>
      <c r="E2394" s="829"/>
    </row>
    <row r="2395" spans="1:5" s="854" customFormat="1">
      <c r="A2395" s="851"/>
      <c r="B2395" s="852"/>
      <c r="C2395" s="853"/>
      <c r="D2395" s="829"/>
      <c r="E2395" s="829"/>
    </row>
    <row r="2396" spans="1:5" s="854" customFormat="1">
      <c r="A2396" s="851"/>
      <c r="B2396" s="852"/>
      <c r="C2396" s="853"/>
      <c r="D2396" s="829"/>
      <c r="E2396" s="829"/>
    </row>
    <row r="2397" spans="1:5" s="854" customFormat="1">
      <c r="A2397" s="851"/>
      <c r="B2397" s="852"/>
      <c r="C2397" s="853"/>
      <c r="D2397" s="829"/>
      <c r="E2397" s="829"/>
    </row>
    <row r="2398" spans="1:5" s="854" customFormat="1">
      <c r="A2398" s="851"/>
      <c r="B2398" s="852"/>
      <c r="C2398" s="853"/>
      <c r="D2398" s="829"/>
      <c r="E2398" s="829"/>
    </row>
    <row r="2399" spans="1:5" s="854" customFormat="1">
      <c r="A2399" s="851"/>
      <c r="B2399" s="852"/>
      <c r="C2399" s="853"/>
      <c r="D2399" s="829"/>
      <c r="E2399" s="829"/>
    </row>
    <row r="2400" spans="1:5" s="854" customFormat="1">
      <c r="A2400" s="851"/>
      <c r="B2400" s="852"/>
      <c r="C2400" s="853"/>
      <c r="D2400" s="829"/>
      <c r="E2400" s="829"/>
    </row>
    <row r="2401" spans="1:5" s="854" customFormat="1">
      <c r="A2401" s="851"/>
      <c r="B2401" s="852"/>
      <c r="C2401" s="853"/>
      <c r="D2401" s="829"/>
      <c r="E2401" s="829"/>
    </row>
    <row r="2402" spans="1:5" s="854" customFormat="1">
      <c r="A2402" s="851"/>
      <c r="B2402" s="852"/>
      <c r="C2402" s="853"/>
      <c r="D2402" s="829"/>
      <c r="E2402" s="829"/>
    </row>
    <row r="2403" spans="1:5" s="854" customFormat="1">
      <c r="A2403" s="851"/>
      <c r="B2403" s="852"/>
      <c r="C2403" s="853"/>
      <c r="D2403" s="829"/>
      <c r="E2403" s="829"/>
    </row>
    <row r="2404" spans="1:5" s="854" customFormat="1">
      <c r="A2404" s="851"/>
      <c r="B2404" s="852"/>
      <c r="C2404" s="853"/>
      <c r="D2404" s="829"/>
      <c r="E2404" s="829"/>
    </row>
    <row r="2405" spans="1:5" s="854" customFormat="1">
      <c r="A2405" s="851"/>
      <c r="B2405" s="852"/>
      <c r="C2405" s="853"/>
      <c r="D2405" s="829"/>
      <c r="E2405" s="829"/>
    </row>
    <row r="2406" spans="1:5" s="854" customFormat="1">
      <c r="A2406" s="851"/>
      <c r="B2406" s="852"/>
      <c r="C2406" s="853"/>
      <c r="D2406" s="829"/>
      <c r="E2406" s="829"/>
    </row>
    <row r="2407" spans="1:5" s="854" customFormat="1">
      <c r="A2407" s="851"/>
      <c r="B2407" s="852"/>
      <c r="C2407" s="853"/>
      <c r="D2407" s="829"/>
      <c r="E2407" s="829"/>
    </row>
    <row r="2408" spans="1:5" s="854" customFormat="1">
      <c r="A2408" s="851"/>
      <c r="B2408" s="852"/>
      <c r="C2408" s="853"/>
      <c r="D2408" s="829"/>
      <c r="E2408" s="829"/>
    </row>
    <row r="2409" spans="1:5" s="854" customFormat="1">
      <c r="A2409" s="851"/>
      <c r="B2409" s="852"/>
      <c r="C2409" s="853"/>
      <c r="D2409" s="829"/>
      <c r="E2409" s="829"/>
    </row>
    <row r="2410" spans="1:5" s="854" customFormat="1">
      <c r="A2410" s="851"/>
      <c r="B2410" s="852"/>
      <c r="C2410" s="853"/>
      <c r="D2410" s="829"/>
      <c r="E2410" s="829"/>
    </row>
    <row r="2411" spans="1:5" s="854" customFormat="1">
      <c r="A2411" s="851"/>
      <c r="B2411" s="852"/>
      <c r="C2411" s="853"/>
      <c r="D2411" s="829"/>
      <c r="E2411" s="829"/>
    </row>
    <row r="2412" spans="1:5" s="854" customFormat="1">
      <c r="A2412" s="851"/>
      <c r="B2412" s="852"/>
      <c r="C2412" s="853"/>
      <c r="D2412" s="829"/>
      <c r="E2412" s="829"/>
    </row>
    <row r="2413" spans="1:5" s="854" customFormat="1">
      <c r="A2413" s="851"/>
      <c r="B2413" s="852"/>
      <c r="C2413" s="853"/>
      <c r="D2413" s="829"/>
      <c r="E2413" s="829"/>
    </row>
    <row r="2414" spans="1:5" s="854" customFormat="1">
      <c r="A2414" s="851"/>
      <c r="B2414" s="852"/>
      <c r="C2414" s="853"/>
      <c r="D2414" s="829"/>
      <c r="E2414" s="829"/>
    </row>
    <row r="2415" spans="1:5" s="854" customFormat="1">
      <c r="A2415" s="851"/>
      <c r="B2415" s="852"/>
      <c r="C2415" s="853"/>
      <c r="D2415" s="829"/>
      <c r="E2415" s="829"/>
    </row>
    <row r="2416" spans="1:5" s="854" customFormat="1">
      <c r="A2416" s="851"/>
      <c r="B2416" s="852"/>
      <c r="C2416" s="853"/>
      <c r="D2416" s="829"/>
      <c r="E2416" s="829"/>
    </row>
    <row r="2417" spans="1:5" s="854" customFormat="1">
      <c r="A2417" s="851"/>
      <c r="B2417" s="852"/>
      <c r="C2417" s="853"/>
      <c r="D2417" s="829"/>
      <c r="E2417" s="829"/>
    </row>
    <row r="2418" spans="1:5" s="854" customFormat="1">
      <c r="A2418" s="851"/>
      <c r="B2418" s="852"/>
      <c r="C2418" s="853"/>
      <c r="D2418" s="829"/>
      <c r="E2418" s="829"/>
    </row>
    <row r="2419" spans="1:5" s="854" customFormat="1">
      <c r="A2419" s="851"/>
      <c r="B2419" s="852"/>
      <c r="C2419" s="853"/>
      <c r="D2419" s="829"/>
      <c r="E2419" s="829"/>
    </row>
    <row r="2420" spans="1:5" s="854" customFormat="1">
      <c r="A2420" s="851"/>
      <c r="B2420" s="852"/>
      <c r="C2420" s="853"/>
      <c r="D2420" s="829"/>
      <c r="E2420" s="829"/>
    </row>
    <row r="2421" spans="1:5" s="854" customFormat="1">
      <c r="A2421" s="851"/>
      <c r="B2421" s="852"/>
      <c r="C2421" s="853"/>
      <c r="D2421" s="829"/>
      <c r="E2421" s="829"/>
    </row>
    <row r="2422" spans="1:5" s="854" customFormat="1">
      <c r="A2422" s="851"/>
      <c r="B2422" s="852"/>
      <c r="C2422" s="853"/>
      <c r="D2422" s="829"/>
      <c r="E2422" s="829"/>
    </row>
    <row r="2423" spans="1:5" s="854" customFormat="1">
      <c r="A2423" s="851"/>
      <c r="B2423" s="852"/>
      <c r="C2423" s="853"/>
      <c r="D2423" s="829"/>
      <c r="E2423" s="829"/>
    </row>
    <row r="2424" spans="1:5" s="854" customFormat="1">
      <c r="A2424" s="851"/>
      <c r="B2424" s="852"/>
      <c r="C2424" s="853"/>
      <c r="D2424" s="829"/>
      <c r="E2424" s="829"/>
    </row>
    <row r="2425" spans="1:5" s="854" customFormat="1">
      <c r="A2425" s="851"/>
      <c r="B2425" s="852"/>
      <c r="C2425" s="853"/>
      <c r="D2425" s="829"/>
      <c r="E2425" s="829"/>
    </row>
    <row r="2426" spans="1:5" s="854" customFormat="1">
      <c r="A2426" s="851"/>
      <c r="B2426" s="852"/>
      <c r="C2426" s="853"/>
      <c r="D2426" s="829"/>
      <c r="E2426" s="829"/>
    </row>
    <row r="2427" spans="1:5" s="854" customFormat="1">
      <c r="A2427" s="851"/>
      <c r="B2427" s="852"/>
      <c r="C2427" s="853"/>
      <c r="D2427" s="829"/>
      <c r="E2427" s="829"/>
    </row>
    <row r="2428" spans="1:5" s="854" customFormat="1">
      <c r="A2428" s="851"/>
      <c r="B2428" s="852"/>
      <c r="C2428" s="853"/>
      <c r="D2428" s="829"/>
      <c r="E2428" s="829"/>
    </row>
    <row r="2429" spans="1:5" s="854" customFormat="1">
      <c r="A2429" s="851"/>
      <c r="B2429" s="852"/>
      <c r="C2429" s="853"/>
      <c r="D2429" s="829"/>
      <c r="E2429" s="829"/>
    </row>
    <row r="2430" spans="1:5" s="854" customFormat="1">
      <c r="A2430" s="851"/>
      <c r="B2430" s="852"/>
      <c r="C2430" s="853"/>
      <c r="D2430" s="829"/>
      <c r="E2430" s="829"/>
    </row>
    <row r="2431" spans="1:5" s="854" customFormat="1">
      <c r="A2431" s="851"/>
      <c r="B2431" s="852"/>
      <c r="C2431" s="853"/>
      <c r="D2431" s="829"/>
      <c r="E2431" s="829"/>
    </row>
    <row r="2432" spans="1:5" s="854" customFormat="1">
      <c r="A2432" s="851"/>
      <c r="B2432" s="852"/>
      <c r="C2432" s="853"/>
      <c r="D2432" s="829"/>
      <c r="E2432" s="829"/>
    </row>
    <row r="2433" spans="1:5" s="854" customFormat="1">
      <c r="A2433" s="851"/>
      <c r="B2433" s="852"/>
      <c r="C2433" s="853"/>
      <c r="D2433" s="829"/>
      <c r="E2433" s="829"/>
    </row>
    <row r="2434" spans="1:5" s="854" customFormat="1">
      <c r="A2434" s="851"/>
      <c r="B2434" s="852"/>
      <c r="C2434" s="853"/>
      <c r="D2434" s="829"/>
      <c r="E2434" s="829"/>
    </row>
    <row r="2435" spans="1:5" s="854" customFormat="1">
      <c r="A2435" s="851"/>
      <c r="B2435" s="852"/>
      <c r="C2435" s="853"/>
      <c r="D2435" s="829"/>
      <c r="E2435" s="829"/>
    </row>
    <row r="2436" spans="1:5" s="854" customFormat="1">
      <c r="A2436" s="851"/>
      <c r="B2436" s="852"/>
      <c r="C2436" s="853"/>
      <c r="D2436" s="829"/>
      <c r="E2436" s="829"/>
    </row>
    <row r="2437" spans="1:5" s="854" customFormat="1">
      <c r="A2437" s="851"/>
      <c r="B2437" s="852"/>
      <c r="C2437" s="853"/>
      <c r="D2437" s="829"/>
      <c r="E2437" s="829"/>
    </row>
    <row r="2438" spans="1:5" s="854" customFormat="1">
      <c r="A2438" s="851"/>
      <c r="B2438" s="852"/>
      <c r="C2438" s="853"/>
      <c r="D2438" s="829"/>
      <c r="E2438" s="829"/>
    </row>
    <row r="2439" spans="1:5" s="854" customFormat="1">
      <c r="A2439" s="851"/>
      <c r="B2439" s="852"/>
      <c r="C2439" s="853"/>
      <c r="D2439" s="829"/>
      <c r="E2439" s="829"/>
    </row>
    <row r="2440" spans="1:5" s="854" customFormat="1">
      <c r="A2440" s="851"/>
      <c r="B2440" s="852"/>
      <c r="C2440" s="853"/>
      <c r="D2440" s="829"/>
      <c r="E2440" s="829"/>
    </row>
    <row r="2441" spans="1:5" s="854" customFormat="1">
      <c r="A2441" s="851"/>
      <c r="B2441" s="852"/>
      <c r="C2441" s="853"/>
      <c r="D2441" s="829"/>
      <c r="E2441" s="829"/>
    </row>
    <row r="2442" spans="1:5" s="854" customFormat="1">
      <c r="A2442" s="851"/>
      <c r="B2442" s="852"/>
      <c r="C2442" s="853"/>
      <c r="D2442" s="829"/>
      <c r="E2442" s="829"/>
    </row>
    <row r="2443" spans="1:5" s="854" customFormat="1">
      <c r="A2443" s="851"/>
      <c r="B2443" s="852"/>
      <c r="C2443" s="853"/>
      <c r="D2443" s="829"/>
      <c r="E2443" s="829"/>
    </row>
    <row r="2444" spans="1:5" s="854" customFormat="1">
      <c r="A2444" s="851"/>
      <c r="B2444" s="852"/>
      <c r="C2444" s="853"/>
      <c r="D2444" s="829"/>
      <c r="E2444" s="829"/>
    </row>
    <row r="2445" spans="1:5" s="854" customFormat="1">
      <c r="A2445" s="851"/>
      <c r="B2445" s="852"/>
      <c r="C2445" s="853"/>
      <c r="D2445" s="829"/>
      <c r="E2445" s="829"/>
    </row>
    <row r="2446" spans="1:5" s="854" customFormat="1">
      <c r="A2446" s="851"/>
      <c r="B2446" s="852"/>
      <c r="C2446" s="853"/>
      <c r="D2446" s="829"/>
      <c r="E2446" s="829"/>
    </row>
    <row r="2447" spans="1:5" s="854" customFormat="1">
      <c r="A2447" s="851"/>
      <c r="B2447" s="852"/>
      <c r="C2447" s="853"/>
      <c r="D2447" s="829"/>
      <c r="E2447" s="829"/>
    </row>
    <row r="2448" spans="1:5" s="854" customFormat="1">
      <c r="A2448" s="851"/>
      <c r="B2448" s="852"/>
      <c r="C2448" s="853"/>
      <c r="D2448" s="829"/>
      <c r="E2448" s="829"/>
    </row>
    <row r="2449" spans="1:5" s="854" customFormat="1">
      <c r="A2449" s="851"/>
      <c r="B2449" s="852"/>
      <c r="C2449" s="853"/>
      <c r="D2449" s="829"/>
      <c r="E2449" s="829"/>
    </row>
    <row r="2450" spans="1:5" s="854" customFormat="1">
      <c r="A2450" s="851"/>
      <c r="B2450" s="852"/>
      <c r="C2450" s="853"/>
      <c r="D2450" s="829"/>
      <c r="E2450" s="829"/>
    </row>
    <row r="2451" spans="1:5" s="854" customFormat="1">
      <c r="A2451" s="851"/>
      <c r="B2451" s="852"/>
      <c r="C2451" s="853"/>
      <c r="D2451" s="829"/>
      <c r="E2451" s="829"/>
    </row>
    <row r="2452" spans="1:5" s="854" customFormat="1">
      <c r="A2452" s="851"/>
      <c r="B2452" s="852"/>
      <c r="C2452" s="853"/>
      <c r="D2452" s="829"/>
      <c r="E2452" s="829"/>
    </row>
    <row r="2453" spans="1:5" s="854" customFormat="1">
      <c r="A2453" s="851"/>
      <c r="B2453" s="852"/>
      <c r="C2453" s="853"/>
      <c r="D2453" s="829"/>
      <c r="E2453" s="829"/>
    </row>
    <row r="2454" spans="1:5" s="854" customFormat="1">
      <c r="A2454" s="851"/>
      <c r="B2454" s="852"/>
      <c r="C2454" s="853"/>
      <c r="D2454" s="829"/>
      <c r="E2454" s="829"/>
    </row>
    <row r="2455" spans="1:5" s="854" customFormat="1">
      <c r="A2455" s="851"/>
      <c r="B2455" s="852"/>
      <c r="C2455" s="853"/>
      <c r="D2455" s="829"/>
      <c r="E2455" s="829"/>
    </row>
    <row r="2456" spans="1:5" s="854" customFormat="1">
      <c r="A2456" s="851"/>
      <c r="B2456" s="852"/>
      <c r="C2456" s="853"/>
      <c r="D2456" s="829"/>
      <c r="E2456" s="829"/>
    </row>
    <row r="2457" spans="1:5" s="854" customFormat="1">
      <c r="A2457" s="851"/>
      <c r="B2457" s="852"/>
      <c r="C2457" s="853"/>
      <c r="D2457" s="829"/>
      <c r="E2457" s="829"/>
    </row>
    <row r="2458" spans="1:5" s="854" customFormat="1">
      <c r="A2458" s="851"/>
      <c r="B2458" s="852"/>
      <c r="C2458" s="853"/>
      <c r="D2458" s="829"/>
      <c r="E2458" s="829"/>
    </row>
    <row r="2459" spans="1:5" s="854" customFormat="1">
      <c r="A2459" s="851"/>
      <c r="B2459" s="852"/>
      <c r="C2459" s="853"/>
      <c r="D2459" s="829"/>
      <c r="E2459" s="829"/>
    </row>
    <row r="2460" spans="1:5" s="854" customFormat="1">
      <c r="A2460" s="851"/>
      <c r="B2460" s="852"/>
      <c r="C2460" s="853"/>
      <c r="D2460" s="829"/>
      <c r="E2460" s="829"/>
    </row>
    <row r="2461" spans="1:5" s="854" customFormat="1">
      <c r="A2461" s="851"/>
      <c r="B2461" s="852"/>
      <c r="C2461" s="853"/>
      <c r="D2461" s="829"/>
      <c r="E2461" s="829"/>
    </row>
    <row r="2462" spans="1:5" s="854" customFormat="1">
      <c r="A2462" s="851"/>
      <c r="B2462" s="852"/>
      <c r="C2462" s="853"/>
      <c r="D2462" s="829"/>
      <c r="E2462" s="829"/>
    </row>
    <row r="2463" spans="1:5" s="854" customFormat="1">
      <c r="A2463" s="851"/>
      <c r="B2463" s="852"/>
      <c r="C2463" s="853"/>
      <c r="D2463" s="829"/>
      <c r="E2463" s="829"/>
    </row>
    <row r="2464" spans="1:5" s="854" customFormat="1">
      <c r="A2464" s="851"/>
      <c r="B2464" s="852"/>
      <c r="C2464" s="853"/>
      <c r="D2464" s="829"/>
      <c r="E2464" s="829"/>
    </row>
    <row r="2465" spans="1:5" s="854" customFormat="1">
      <c r="A2465" s="851"/>
      <c r="B2465" s="852"/>
      <c r="C2465" s="853"/>
      <c r="D2465" s="829"/>
      <c r="E2465" s="829"/>
    </row>
    <row r="2466" spans="1:5" s="854" customFormat="1">
      <c r="A2466" s="851"/>
      <c r="B2466" s="852"/>
      <c r="C2466" s="853"/>
      <c r="D2466" s="829"/>
      <c r="E2466" s="829"/>
    </row>
    <row r="2467" spans="1:5" s="854" customFormat="1">
      <c r="A2467" s="851"/>
      <c r="B2467" s="852"/>
      <c r="C2467" s="853"/>
      <c r="D2467" s="829"/>
      <c r="E2467" s="829"/>
    </row>
    <row r="2468" spans="1:5" s="854" customFormat="1">
      <c r="A2468" s="851"/>
      <c r="B2468" s="852"/>
      <c r="C2468" s="853"/>
      <c r="D2468" s="829"/>
      <c r="E2468" s="829"/>
    </row>
    <row r="2469" spans="1:5" s="854" customFormat="1">
      <c r="A2469" s="851"/>
      <c r="B2469" s="852"/>
      <c r="C2469" s="853"/>
      <c r="D2469" s="829"/>
      <c r="E2469" s="829"/>
    </row>
    <row r="2470" spans="1:5" s="854" customFormat="1">
      <c r="A2470" s="851"/>
      <c r="B2470" s="852"/>
      <c r="C2470" s="853"/>
      <c r="D2470" s="829"/>
      <c r="E2470" s="829"/>
    </row>
    <row r="2471" spans="1:5" s="854" customFormat="1">
      <c r="A2471" s="851"/>
      <c r="B2471" s="852"/>
      <c r="C2471" s="853"/>
      <c r="D2471" s="829"/>
      <c r="E2471" s="829"/>
    </row>
    <row r="2472" spans="1:5" s="854" customFormat="1">
      <c r="A2472" s="851"/>
      <c r="B2472" s="852"/>
      <c r="C2472" s="853"/>
      <c r="D2472" s="829"/>
      <c r="E2472" s="829"/>
    </row>
    <row r="2473" spans="1:5" s="854" customFormat="1">
      <c r="A2473" s="851"/>
      <c r="B2473" s="852"/>
      <c r="C2473" s="853"/>
      <c r="D2473" s="829"/>
      <c r="E2473" s="829"/>
    </row>
    <row r="2474" spans="1:5" s="854" customFormat="1">
      <c r="A2474" s="851"/>
      <c r="B2474" s="852"/>
      <c r="C2474" s="853"/>
      <c r="D2474" s="829"/>
      <c r="E2474" s="829"/>
    </row>
    <row r="2475" spans="1:5" s="854" customFormat="1">
      <c r="A2475" s="851"/>
      <c r="B2475" s="852"/>
      <c r="C2475" s="853"/>
      <c r="D2475" s="829"/>
      <c r="E2475" s="829"/>
    </row>
    <row r="2476" spans="1:5" s="854" customFormat="1">
      <c r="A2476" s="851"/>
      <c r="B2476" s="852"/>
      <c r="C2476" s="853"/>
      <c r="D2476" s="829"/>
      <c r="E2476" s="829"/>
    </row>
    <row r="2477" spans="1:5" s="854" customFormat="1">
      <c r="A2477" s="851"/>
      <c r="B2477" s="852"/>
      <c r="C2477" s="853"/>
      <c r="D2477" s="829"/>
      <c r="E2477" s="829"/>
    </row>
    <row r="2478" spans="1:5" s="854" customFormat="1">
      <c r="A2478" s="851"/>
      <c r="B2478" s="852"/>
      <c r="C2478" s="853"/>
      <c r="D2478" s="829"/>
      <c r="E2478" s="829"/>
    </row>
    <row r="2479" spans="1:5" s="854" customFormat="1">
      <c r="A2479" s="851"/>
      <c r="B2479" s="852"/>
      <c r="C2479" s="853"/>
      <c r="D2479" s="829"/>
      <c r="E2479" s="829"/>
    </row>
    <row r="2480" spans="1:5" s="854" customFormat="1">
      <c r="A2480" s="851"/>
      <c r="B2480" s="852"/>
      <c r="C2480" s="853"/>
      <c r="D2480" s="829"/>
      <c r="E2480" s="829"/>
    </row>
    <row r="2481" spans="1:5" s="854" customFormat="1">
      <c r="A2481" s="851"/>
      <c r="B2481" s="852"/>
      <c r="C2481" s="853"/>
      <c r="D2481" s="829"/>
      <c r="E2481" s="829"/>
    </row>
    <row r="2482" spans="1:5" s="854" customFormat="1">
      <c r="A2482" s="851"/>
      <c r="B2482" s="852"/>
      <c r="C2482" s="853"/>
      <c r="D2482" s="829"/>
      <c r="E2482" s="829"/>
    </row>
    <row r="2483" spans="1:5" s="854" customFormat="1">
      <c r="A2483" s="851"/>
      <c r="B2483" s="852"/>
      <c r="C2483" s="853"/>
      <c r="D2483" s="829"/>
      <c r="E2483" s="829"/>
    </row>
    <row r="2484" spans="1:5" s="854" customFormat="1">
      <c r="A2484" s="851"/>
      <c r="B2484" s="852"/>
      <c r="C2484" s="853"/>
      <c r="D2484" s="829"/>
      <c r="E2484" s="829"/>
    </row>
    <row r="2485" spans="1:5" s="854" customFormat="1">
      <c r="A2485" s="851"/>
      <c r="B2485" s="852"/>
      <c r="C2485" s="853"/>
      <c r="D2485" s="829"/>
      <c r="E2485" s="829"/>
    </row>
    <row r="2486" spans="1:5" s="854" customFormat="1">
      <c r="A2486" s="851"/>
      <c r="B2486" s="852"/>
      <c r="C2486" s="853"/>
      <c r="D2486" s="829"/>
      <c r="E2486" s="829"/>
    </row>
    <row r="2487" spans="1:5" s="854" customFormat="1">
      <c r="A2487" s="851"/>
      <c r="B2487" s="852"/>
      <c r="C2487" s="853"/>
      <c r="D2487" s="829"/>
      <c r="E2487" s="829"/>
    </row>
    <row r="2488" spans="1:5" s="854" customFormat="1">
      <c r="A2488" s="851"/>
      <c r="B2488" s="852"/>
      <c r="C2488" s="853"/>
      <c r="D2488" s="829"/>
      <c r="E2488" s="829"/>
    </row>
    <row r="2489" spans="1:5" s="854" customFormat="1">
      <c r="A2489" s="851"/>
      <c r="B2489" s="852"/>
      <c r="C2489" s="853"/>
      <c r="D2489" s="829"/>
      <c r="E2489" s="829"/>
    </row>
    <row r="2490" spans="1:5" s="854" customFormat="1">
      <c r="A2490" s="851"/>
      <c r="B2490" s="852"/>
      <c r="C2490" s="853"/>
      <c r="D2490" s="829"/>
      <c r="E2490" s="829"/>
    </row>
    <row r="2491" spans="1:5" s="854" customFormat="1">
      <c r="A2491" s="851"/>
      <c r="B2491" s="852"/>
      <c r="C2491" s="853"/>
      <c r="D2491" s="829"/>
      <c r="E2491" s="829"/>
    </row>
    <row r="2492" spans="1:5" s="854" customFormat="1">
      <c r="A2492" s="851"/>
      <c r="B2492" s="852"/>
      <c r="C2492" s="853"/>
      <c r="D2492" s="829"/>
      <c r="E2492" s="829"/>
    </row>
    <row r="2493" spans="1:5" s="854" customFormat="1">
      <c r="A2493" s="851"/>
      <c r="B2493" s="852"/>
      <c r="C2493" s="853"/>
      <c r="D2493" s="829"/>
      <c r="E2493" s="829"/>
    </row>
    <row r="2494" spans="1:5" s="854" customFormat="1">
      <c r="A2494" s="851"/>
      <c r="B2494" s="852"/>
      <c r="C2494" s="853"/>
      <c r="D2494" s="829"/>
      <c r="E2494" s="829"/>
    </row>
    <row r="2495" spans="1:5" s="854" customFormat="1">
      <c r="A2495" s="851"/>
      <c r="B2495" s="852"/>
      <c r="C2495" s="853"/>
      <c r="D2495" s="829"/>
      <c r="E2495" s="829"/>
    </row>
    <row r="2496" spans="1:5" s="854" customFormat="1">
      <c r="A2496" s="851"/>
      <c r="B2496" s="852"/>
      <c r="C2496" s="853"/>
      <c r="D2496" s="829"/>
      <c r="E2496" s="829"/>
    </row>
    <row r="2497" spans="1:5" s="854" customFormat="1">
      <c r="A2497" s="851"/>
      <c r="B2497" s="852"/>
      <c r="C2497" s="853"/>
      <c r="D2497" s="829"/>
      <c r="E2497" s="829"/>
    </row>
    <row r="2498" spans="1:5" s="854" customFormat="1">
      <c r="A2498" s="851"/>
      <c r="B2498" s="852"/>
      <c r="C2498" s="853"/>
      <c r="D2498" s="829"/>
      <c r="E2498" s="829"/>
    </row>
    <row r="2499" spans="1:5" s="854" customFormat="1">
      <c r="A2499" s="851"/>
      <c r="B2499" s="852"/>
      <c r="C2499" s="853"/>
      <c r="D2499" s="829"/>
      <c r="E2499" s="829"/>
    </row>
    <row r="2500" spans="1:5" s="854" customFormat="1">
      <c r="A2500" s="851"/>
      <c r="B2500" s="852"/>
      <c r="C2500" s="853"/>
      <c r="D2500" s="829"/>
      <c r="E2500" s="829"/>
    </row>
    <row r="2501" spans="1:5" s="854" customFormat="1">
      <c r="A2501" s="851"/>
      <c r="B2501" s="852"/>
      <c r="C2501" s="853"/>
      <c r="D2501" s="829"/>
      <c r="E2501" s="829"/>
    </row>
    <row r="2502" spans="1:5" s="854" customFormat="1">
      <c r="A2502" s="851"/>
      <c r="B2502" s="852"/>
      <c r="C2502" s="853"/>
      <c r="D2502" s="829"/>
      <c r="E2502" s="829"/>
    </row>
    <row r="2503" spans="1:5" s="854" customFormat="1">
      <c r="A2503" s="851"/>
      <c r="B2503" s="852"/>
      <c r="C2503" s="853"/>
      <c r="D2503" s="829"/>
      <c r="E2503" s="829"/>
    </row>
    <row r="2504" spans="1:5" s="854" customFormat="1">
      <c r="A2504" s="851"/>
      <c r="B2504" s="852"/>
      <c r="C2504" s="853"/>
      <c r="D2504" s="829"/>
      <c r="E2504" s="829"/>
    </row>
    <row r="2505" spans="1:5" s="854" customFormat="1">
      <c r="A2505" s="851"/>
      <c r="B2505" s="852"/>
      <c r="C2505" s="853"/>
      <c r="D2505" s="829"/>
      <c r="E2505" s="829"/>
    </row>
    <row r="2506" spans="1:5" s="854" customFormat="1">
      <c r="A2506" s="851"/>
      <c r="B2506" s="852"/>
      <c r="C2506" s="853"/>
      <c r="D2506" s="829"/>
      <c r="E2506" s="829"/>
    </row>
    <row r="2507" spans="1:5" s="854" customFormat="1">
      <c r="A2507" s="851"/>
      <c r="B2507" s="852"/>
      <c r="C2507" s="853"/>
      <c r="D2507" s="829"/>
      <c r="E2507" s="829"/>
    </row>
    <row r="2508" spans="1:5" s="854" customFormat="1">
      <c r="A2508" s="851"/>
      <c r="B2508" s="852"/>
      <c r="C2508" s="853"/>
      <c r="D2508" s="829"/>
      <c r="E2508" s="829"/>
    </row>
    <row r="2509" spans="1:5" s="854" customFormat="1">
      <c r="A2509" s="851"/>
      <c r="B2509" s="852"/>
      <c r="C2509" s="853"/>
      <c r="D2509" s="829"/>
      <c r="E2509" s="829"/>
    </row>
    <row r="2510" spans="1:5" s="854" customFormat="1">
      <c r="A2510" s="851"/>
      <c r="B2510" s="852"/>
      <c r="C2510" s="853"/>
      <c r="D2510" s="829"/>
      <c r="E2510" s="829"/>
    </row>
    <row r="2511" spans="1:5" s="854" customFormat="1">
      <c r="A2511" s="851"/>
      <c r="B2511" s="852"/>
      <c r="C2511" s="853"/>
      <c r="D2511" s="829"/>
      <c r="E2511" s="829"/>
    </row>
    <row r="2512" spans="1:5" s="854" customFormat="1">
      <c r="A2512" s="851"/>
      <c r="B2512" s="852"/>
      <c r="C2512" s="853"/>
      <c r="D2512" s="829"/>
      <c r="E2512" s="829"/>
    </row>
    <row r="2513" spans="1:5" s="854" customFormat="1">
      <c r="A2513" s="851"/>
      <c r="B2513" s="852"/>
      <c r="C2513" s="853"/>
      <c r="D2513" s="829"/>
      <c r="E2513" s="829"/>
    </row>
    <row r="2514" spans="1:5" s="854" customFormat="1">
      <c r="A2514" s="851"/>
      <c r="B2514" s="852"/>
      <c r="C2514" s="853"/>
      <c r="D2514" s="829"/>
      <c r="E2514" s="829"/>
    </row>
    <row r="2515" spans="1:5" s="854" customFormat="1">
      <c r="A2515" s="851"/>
      <c r="B2515" s="852"/>
      <c r="C2515" s="853"/>
      <c r="D2515" s="829"/>
      <c r="E2515" s="829"/>
    </row>
    <row r="2516" spans="1:5" s="854" customFormat="1">
      <c r="A2516" s="851"/>
      <c r="B2516" s="852"/>
      <c r="C2516" s="853"/>
      <c r="D2516" s="829"/>
      <c r="E2516" s="829"/>
    </row>
    <row r="2517" spans="1:5" s="854" customFormat="1">
      <c r="A2517" s="851"/>
      <c r="B2517" s="852"/>
      <c r="C2517" s="853"/>
      <c r="D2517" s="829"/>
      <c r="E2517" s="829"/>
    </row>
    <row r="2518" spans="1:5" s="854" customFormat="1">
      <c r="A2518" s="851"/>
      <c r="B2518" s="852"/>
      <c r="C2518" s="853"/>
      <c r="D2518" s="829"/>
      <c r="E2518" s="829"/>
    </row>
    <row r="2519" spans="1:5" s="854" customFormat="1">
      <c r="A2519" s="851"/>
      <c r="B2519" s="852"/>
      <c r="C2519" s="853"/>
      <c r="D2519" s="829"/>
      <c r="E2519" s="829"/>
    </row>
    <row r="2520" spans="1:5" s="854" customFormat="1">
      <c r="A2520" s="851"/>
      <c r="B2520" s="852"/>
      <c r="C2520" s="853"/>
      <c r="D2520" s="829"/>
      <c r="E2520" s="829"/>
    </row>
    <row r="2521" spans="1:5" s="854" customFormat="1">
      <c r="A2521" s="851"/>
      <c r="B2521" s="852"/>
      <c r="C2521" s="853"/>
      <c r="D2521" s="829"/>
      <c r="E2521" s="829"/>
    </row>
    <row r="2522" spans="1:5" s="854" customFormat="1">
      <c r="A2522" s="851"/>
      <c r="B2522" s="852"/>
      <c r="C2522" s="853"/>
      <c r="D2522" s="829"/>
      <c r="E2522" s="829"/>
    </row>
    <row r="2523" spans="1:5" s="854" customFormat="1">
      <c r="A2523" s="851"/>
      <c r="B2523" s="852"/>
      <c r="C2523" s="853"/>
      <c r="D2523" s="829"/>
      <c r="E2523" s="829"/>
    </row>
    <row r="2524" spans="1:5" s="854" customFormat="1">
      <c r="A2524" s="851"/>
      <c r="B2524" s="852"/>
      <c r="C2524" s="853"/>
      <c r="D2524" s="829"/>
      <c r="E2524" s="829"/>
    </row>
    <row r="2525" spans="1:5" s="854" customFormat="1">
      <c r="A2525" s="851"/>
      <c r="B2525" s="852"/>
      <c r="C2525" s="853"/>
      <c r="D2525" s="829"/>
      <c r="E2525" s="829"/>
    </row>
    <row r="2526" spans="1:5" s="854" customFormat="1">
      <c r="A2526" s="851"/>
      <c r="B2526" s="852"/>
      <c r="C2526" s="853"/>
      <c r="D2526" s="829"/>
      <c r="E2526" s="829"/>
    </row>
    <row r="2527" spans="1:5" s="854" customFormat="1">
      <c r="A2527" s="851"/>
      <c r="B2527" s="852"/>
      <c r="C2527" s="853"/>
      <c r="D2527" s="829"/>
      <c r="E2527" s="829"/>
    </row>
    <row r="2528" spans="1:5" s="854" customFormat="1">
      <c r="A2528" s="851"/>
      <c r="B2528" s="852"/>
      <c r="C2528" s="853"/>
      <c r="D2528" s="829"/>
      <c r="E2528" s="829"/>
    </row>
    <row r="2529" spans="1:5" s="854" customFormat="1">
      <c r="A2529" s="851"/>
      <c r="B2529" s="852"/>
      <c r="C2529" s="853"/>
      <c r="D2529" s="829"/>
      <c r="E2529" s="829"/>
    </row>
    <row r="2530" spans="1:5" s="854" customFormat="1">
      <c r="A2530" s="851"/>
      <c r="B2530" s="852"/>
      <c r="C2530" s="853"/>
      <c r="D2530" s="829"/>
      <c r="E2530" s="829"/>
    </row>
    <row r="2531" spans="1:5" s="854" customFormat="1">
      <c r="A2531" s="851"/>
      <c r="B2531" s="852"/>
      <c r="C2531" s="853"/>
      <c r="D2531" s="829"/>
      <c r="E2531" s="829"/>
    </row>
    <row r="2532" spans="1:5" s="854" customFormat="1">
      <c r="A2532" s="851"/>
      <c r="B2532" s="852"/>
      <c r="C2532" s="853"/>
      <c r="D2532" s="829"/>
      <c r="E2532" s="829"/>
    </row>
    <row r="2533" spans="1:5" s="854" customFormat="1">
      <c r="A2533" s="851"/>
      <c r="B2533" s="852"/>
      <c r="C2533" s="853"/>
      <c r="D2533" s="829"/>
      <c r="E2533" s="829"/>
    </row>
    <row r="2534" spans="1:5" s="854" customFormat="1">
      <c r="A2534" s="851"/>
      <c r="B2534" s="852"/>
      <c r="C2534" s="853"/>
      <c r="D2534" s="829"/>
      <c r="E2534" s="829"/>
    </row>
    <row r="2535" spans="1:5" s="854" customFormat="1">
      <c r="A2535" s="851"/>
      <c r="B2535" s="852"/>
      <c r="C2535" s="853"/>
      <c r="D2535" s="829"/>
      <c r="E2535" s="829"/>
    </row>
    <row r="2536" spans="1:5" s="854" customFormat="1">
      <c r="A2536" s="851"/>
      <c r="B2536" s="852"/>
      <c r="C2536" s="853"/>
      <c r="D2536" s="829"/>
      <c r="E2536" s="829"/>
    </row>
    <row r="2537" spans="1:5" s="854" customFormat="1">
      <c r="A2537" s="851"/>
      <c r="B2537" s="852"/>
      <c r="C2537" s="853"/>
      <c r="D2537" s="829"/>
      <c r="E2537" s="829"/>
    </row>
    <row r="2538" spans="1:5" s="854" customFormat="1">
      <c r="A2538" s="851"/>
      <c r="B2538" s="852"/>
      <c r="C2538" s="853"/>
      <c r="D2538" s="829"/>
      <c r="E2538" s="829"/>
    </row>
    <row r="2539" spans="1:5" s="854" customFormat="1">
      <c r="A2539" s="851"/>
      <c r="B2539" s="852"/>
      <c r="C2539" s="853"/>
      <c r="D2539" s="829"/>
      <c r="E2539" s="829"/>
    </row>
    <row r="2540" spans="1:5" s="854" customFormat="1">
      <c r="A2540" s="851"/>
      <c r="B2540" s="852"/>
      <c r="C2540" s="853"/>
      <c r="D2540" s="829"/>
      <c r="E2540" s="829"/>
    </row>
    <row r="2541" spans="1:5" s="854" customFormat="1">
      <c r="A2541" s="851"/>
      <c r="B2541" s="852"/>
      <c r="C2541" s="853"/>
      <c r="D2541" s="829"/>
      <c r="E2541" s="829"/>
    </row>
    <row r="2542" spans="1:5" s="854" customFormat="1">
      <c r="A2542" s="851"/>
      <c r="B2542" s="852"/>
      <c r="C2542" s="853"/>
      <c r="D2542" s="829"/>
      <c r="E2542" s="829"/>
    </row>
    <row r="2543" spans="1:5" s="854" customFormat="1">
      <c r="A2543" s="851"/>
      <c r="B2543" s="852"/>
      <c r="C2543" s="853"/>
      <c r="D2543" s="829"/>
      <c r="E2543" s="829"/>
    </row>
    <row r="2544" spans="1:5" s="854" customFormat="1">
      <c r="A2544" s="851"/>
      <c r="B2544" s="852"/>
      <c r="C2544" s="853"/>
      <c r="D2544" s="829"/>
      <c r="E2544" s="829"/>
    </row>
    <row r="2545" spans="1:5" s="854" customFormat="1">
      <c r="A2545" s="851"/>
      <c r="B2545" s="852"/>
      <c r="C2545" s="853"/>
      <c r="D2545" s="829"/>
      <c r="E2545" s="829"/>
    </row>
    <row r="2546" spans="1:5" s="854" customFormat="1">
      <c r="A2546" s="851"/>
      <c r="B2546" s="852"/>
      <c r="C2546" s="853"/>
      <c r="D2546" s="829"/>
      <c r="E2546" s="829"/>
    </row>
    <row r="2547" spans="1:5" s="854" customFormat="1">
      <c r="A2547" s="851"/>
      <c r="B2547" s="852"/>
      <c r="C2547" s="853"/>
      <c r="D2547" s="829"/>
      <c r="E2547" s="829"/>
    </row>
    <row r="2548" spans="1:5" s="854" customFormat="1">
      <c r="A2548" s="851"/>
      <c r="B2548" s="852"/>
      <c r="C2548" s="853"/>
      <c r="D2548" s="829"/>
      <c r="E2548" s="829"/>
    </row>
    <row r="2549" spans="1:5" s="854" customFormat="1">
      <c r="A2549" s="851"/>
      <c r="B2549" s="852"/>
      <c r="C2549" s="853"/>
      <c r="D2549" s="829"/>
      <c r="E2549" s="829"/>
    </row>
    <row r="2550" spans="1:5" s="854" customFormat="1">
      <c r="A2550" s="851"/>
      <c r="B2550" s="852"/>
      <c r="C2550" s="853"/>
      <c r="D2550" s="829"/>
      <c r="E2550" s="829"/>
    </row>
    <row r="2551" spans="1:5" s="854" customFormat="1">
      <c r="A2551" s="851"/>
      <c r="B2551" s="852"/>
      <c r="C2551" s="853"/>
      <c r="D2551" s="829"/>
      <c r="E2551" s="829"/>
    </row>
    <row r="2552" spans="1:5" s="854" customFormat="1">
      <c r="A2552" s="851"/>
      <c r="B2552" s="852"/>
      <c r="C2552" s="853"/>
      <c r="D2552" s="829"/>
      <c r="E2552" s="829"/>
    </row>
    <row r="2553" spans="1:5" s="854" customFormat="1">
      <c r="A2553" s="851"/>
      <c r="B2553" s="852"/>
      <c r="C2553" s="853"/>
      <c r="D2553" s="829"/>
      <c r="E2553" s="829"/>
    </row>
    <row r="2554" spans="1:5" s="854" customFormat="1">
      <c r="A2554" s="851"/>
      <c r="B2554" s="852"/>
      <c r="C2554" s="853"/>
      <c r="D2554" s="829"/>
      <c r="E2554" s="829"/>
    </row>
    <row r="2555" spans="1:5" s="854" customFormat="1">
      <c r="A2555" s="851"/>
      <c r="B2555" s="852"/>
      <c r="C2555" s="853"/>
      <c r="D2555" s="829"/>
      <c r="E2555" s="829"/>
    </row>
    <row r="2556" spans="1:5" s="854" customFormat="1">
      <c r="A2556" s="851"/>
      <c r="B2556" s="852"/>
      <c r="C2556" s="853"/>
      <c r="D2556" s="829"/>
      <c r="E2556" s="829"/>
    </row>
    <row r="2557" spans="1:5" s="854" customFormat="1">
      <c r="A2557" s="851"/>
      <c r="B2557" s="852"/>
      <c r="C2557" s="853"/>
      <c r="D2557" s="829"/>
      <c r="E2557" s="829"/>
    </row>
    <row r="2558" spans="1:5" s="854" customFormat="1">
      <c r="A2558" s="851"/>
      <c r="B2558" s="852"/>
      <c r="C2558" s="853"/>
      <c r="D2558" s="829"/>
      <c r="E2558" s="829"/>
    </row>
    <row r="2559" spans="1:5" s="854" customFormat="1">
      <c r="A2559" s="851"/>
      <c r="B2559" s="852"/>
      <c r="C2559" s="853"/>
      <c r="D2559" s="829"/>
      <c r="E2559" s="829"/>
    </row>
    <row r="2560" spans="1:5" s="854" customFormat="1">
      <c r="A2560" s="851"/>
      <c r="B2560" s="852"/>
      <c r="C2560" s="853"/>
      <c r="D2560" s="829"/>
      <c r="E2560" s="829"/>
    </row>
    <row r="2561" spans="1:5" s="854" customFormat="1">
      <c r="A2561" s="851"/>
      <c r="B2561" s="852"/>
      <c r="C2561" s="853"/>
      <c r="D2561" s="829"/>
      <c r="E2561" s="829"/>
    </row>
    <row r="2562" spans="1:5" s="854" customFormat="1">
      <c r="A2562" s="851"/>
      <c r="B2562" s="852"/>
      <c r="C2562" s="853"/>
      <c r="D2562" s="829"/>
      <c r="E2562" s="829"/>
    </row>
    <row r="2563" spans="1:5" s="854" customFormat="1">
      <c r="A2563" s="851"/>
      <c r="B2563" s="852"/>
      <c r="C2563" s="853"/>
      <c r="D2563" s="829"/>
      <c r="E2563" s="829"/>
    </row>
    <row r="2564" spans="1:5" s="854" customFormat="1">
      <c r="A2564" s="851"/>
      <c r="B2564" s="852"/>
      <c r="C2564" s="853"/>
      <c r="D2564" s="829"/>
      <c r="E2564" s="829"/>
    </row>
    <row r="2565" spans="1:5" s="854" customFormat="1">
      <c r="A2565" s="851"/>
      <c r="B2565" s="852"/>
      <c r="C2565" s="853"/>
      <c r="D2565" s="829"/>
      <c r="E2565" s="829"/>
    </row>
    <row r="2566" spans="1:5" s="854" customFormat="1">
      <c r="A2566" s="851"/>
      <c r="B2566" s="852"/>
      <c r="C2566" s="853"/>
      <c r="D2566" s="829"/>
      <c r="E2566" s="829"/>
    </row>
    <row r="2567" spans="1:5" s="854" customFormat="1">
      <c r="A2567" s="851"/>
      <c r="B2567" s="852"/>
      <c r="C2567" s="853"/>
      <c r="D2567" s="829"/>
      <c r="E2567" s="829"/>
    </row>
    <row r="2568" spans="1:5" s="854" customFormat="1">
      <c r="A2568" s="851"/>
      <c r="B2568" s="852"/>
      <c r="C2568" s="853"/>
      <c r="D2568" s="829"/>
      <c r="E2568" s="829"/>
    </row>
    <row r="2569" spans="1:5" s="854" customFormat="1">
      <c r="A2569" s="851"/>
      <c r="B2569" s="852"/>
      <c r="C2569" s="853"/>
      <c r="D2569" s="829"/>
      <c r="E2569" s="829"/>
    </row>
    <row r="2570" spans="1:5" s="854" customFormat="1">
      <c r="A2570" s="851"/>
      <c r="B2570" s="852"/>
      <c r="C2570" s="853"/>
      <c r="D2570" s="829"/>
      <c r="E2570" s="829"/>
    </row>
    <row r="2571" spans="1:5" s="854" customFormat="1">
      <c r="A2571" s="851"/>
      <c r="B2571" s="852"/>
      <c r="C2571" s="853"/>
      <c r="D2571" s="829"/>
      <c r="E2571" s="829"/>
    </row>
    <row r="2572" spans="1:5" s="854" customFormat="1">
      <c r="A2572" s="851"/>
      <c r="B2572" s="852"/>
      <c r="C2572" s="853"/>
      <c r="D2572" s="829"/>
      <c r="E2572" s="829"/>
    </row>
    <row r="2573" spans="1:5" s="854" customFormat="1">
      <c r="A2573" s="851"/>
      <c r="B2573" s="852"/>
      <c r="C2573" s="853"/>
      <c r="D2573" s="829"/>
      <c r="E2573" s="829"/>
    </row>
    <row r="2574" spans="1:5" s="854" customFormat="1">
      <c r="A2574" s="851"/>
      <c r="B2574" s="852"/>
      <c r="C2574" s="853"/>
      <c r="D2574" s="829"/>
      <c r="E2574" s="829"/>
    </row>
    <row r="2575" spans="1:5" s="854" customFormat="1">
      <c r="A2575" s="851"/>
      <c r="B2575" s="852"/>
      <c r="C2575" s="853"/>
      <c r="D2575" s="829"/>
      <c r="E2575" s="829"/>
    </row>
    <row r="2576" spans="1:5" s="854" customFormat="1">
      <c r="A2576" s="851"/>
      <c r="B2576" s="852"/>
      <c r="C2576" s="853"/>
      <c r="D2576" s="829"/>
      <c r="E2576" s="829"/>
    </row>
    <row r="2577" spans="1:5" s="854" customFormat="1">
      <c r="A2577" s="851"/>
      <c r="B2577" s="852"/>
      <c r="C2577" s="853"/>
      <c r="D2577" s="829"/>
      <c r="E2577" s="829"/>
    </row>
    <row r="2578" spans="1:5" s="854" customFormat="1">
      <c r="A2578" s="851"/>
      <c r="B2578" s="852"/>
      <c r="C2578" s="853"/>
      <c r="D2578" s="829"/>
      <c r="E2578" s="829"/>
    </row>
    <row r="2579" spans="1:5" s="854" customFormat="1">
      <c r="A2579" s="851"/>
      <c r="B2579" s="852"/>
      <c r="C2579" s="853"/>
      <c r="D2579" s="829"/>
      <c r="E2579" s="829"/>
    </row>
    <row r="2580" spans="1:5" s="854" customFormat="1">
      <c r="A2580" s="851"/>
      <c r="B2580" s="852"/>
      <c r="C2580" s="853"/>
      <c r="D2580" s="829"/>
      <c r="E2580" s="829"/>
    </row>
    <row r="2581" spans="1:5" s="854" customFormat="1">
      <c r="A2581" s="851"/>
      <c r="B2581" s="852"/>
      <c r="C2581" s="853"/>
      <c r="D2581" s="829"/>
      <c r="E2581" s="829"/>
    </row>
    <row r="2582" spans="1:5" s="854" customFormat="1">
      <c r="A2582" s="851"/>
      <c r="B2582" s="852"/>
      <c r="C2582" s="853"/>
      <c r="D2582" s="829"/>
      <c r="E2582" s="829"/>
    </row>
    <row r="2583" spans="1:5" s="854" customFormat="1">
      <c r="A2583" s="851"/>
      <c r="B2583" s="852"/>
      <c r="C2583" s="853"/>
      <c r="D2583" s="829"/>
      <c r="E2583" s="829"/>
    </row>
    <row r="2584" spans="1:5" s="854" customFormat="1">
      <c r="A2584" s="851"/>
      <c r="B2584" s="852"/>
      <c r="C2584" s="853"/>
      <c r="D2584" s="829"/>
      <c r="E2584" s="829"/>
    </row>
    <row r="2585" spans="1:5" s="854" customFormat="1">
      <c r="A2585" s="851"/>
      <c r="B2585" s="852"/>
      <c r="C2585" s="853"/>
      <c r="D2585" s="829"/>
      <c r="E2585" s="829"/>
    </row>
    <row r="2586" spans="1:5" s="854" customFormat="1">
      <c r="A2586" s="851"/>
      <c r="B2586" s="852"/>
      <c r="C2586" s="853"/>
      <c r="D2586" s="829"/>
      <c r="E2586" s="829"/>
    </row>
    <row r="2587" spans="1:5" s="854" customFormat="1">
      <c r="A2587" s="851"/>
      <c r="B2587" s="852"/>
      <c r="C2587" s="853"/>
      <c r="D2587" s="829"/>
      <c r="E2587" s="829"/>
    </row>
    <row r="2588" spans="1:5" s="854" customFormat="1">
      <c r="A2588" s="851"/>
      <c r="B2588" s="852"/>
      <c r="C2588" s="853"/>
      <c r="D2588" s="829"/>
      <c r="E2588" s="829"/>
    </row>
    <row r="2589" spans="1:5" s="854" customFormat="1">
      <c r="A2589" s="851"/>
      <c r="B2589" s="852"/>
      <c r="C2589" s="853"/>
      <c r="D2589" s="829"/>
      <c r="E2589" s="829"/>
    </row>
    <row r="2590" spans="1:5" s="854" customFormat="1">
      <c r="A2590" s="851"/>
      <c r="B2590" s="852"/>
      <c r="C2590" s="853"/>
      <c r="D2590" s="829"/>
      <c r="E2590" s="829"/>
    </row>
    <row r="2591" spans="1:5" s="854" customFormat="1">
      <c r="A2591" s="851"/>
      <c r="B2591" s="852"/>
      <c r="C2591" s="853"/>
      <c r="D2591" s="829"/>
      <c r="E2591" s="829"/>
    </row>
    <row r="2592" spans="1:5" s="854" customFormat="1">
      <c r="A2592" s="851"/>
      <c r="B2592" s="852"/>
      <c r="C2592" s="853"/>
      <c r="D2592" s="829"/>
      <c r="E2592" s="829"/>
    </row>
    <row r="2593" spans="1:5" s="854" customFormat="1">
      <c r="A2593" s="851"/>
      <c r="B2593" s="852"/>
      <c r="C2593" s="853"/>
      <c r="D2593" s="829"/>
      <c r="E2593" s="829"/>
    </row>
    <row r="2594" spans="1:5" s="854" customFormat="1">
      <c r="A2594" s="851"/>
      <c r="B2594" s="852"/>
      <c r="C2594" s="853"/>
      <c r="D2594" s="829"/>
      <c r="E2594" s="829"/>
    </row>
    <row r="2595" spans="1:5" s="854" customFormat="1">
      <c r="A2595" s="851"/>
      <c r="B2595" s="852"/>
      <c r="C2595" s="853"/>
      <c r="D2595" s="829"/>
      <c r="E2595" s="829"/>
    </row>
    <row r="2596" spans="1:5" s="854" customFormat="1">
      <c r="A2596" s="851"/>
      <c r="B2596" s="852"/>
      <c r="C2596" s="853"/>
      <c r="D2596" s="829"/>
      <c r="E2596" s="829"/>
    </row>
    <row r="2597" spans="1:5" s="854" customFormat="1">
      <c r="A2597" s="851"/>
      <c r="B2597" s="852"/>
      <c r="C2597" s="853"/>
      <c r="D2597" s="829"/>
      <c r="E2597" s="829"/>
    </row>
    <row r="2598" spans="1:5" s="854" customFormat="1">
      <c r="A2598" s="851"/>
      <c r="B2598" s="852"/>
      <c r="C2598" s="853"/>
      <c r="D2598" s="829"/>
      <c r="E2598" s="829"/>
    </row>
    <row r="2599" spans="1:5" s="854" customFormat="1">
      <c r="A2599" s="851"/>
      <c r="B2599" s="852"/>
      <c r="C2599" s="853"/>
      <c r="D2599" s="829"/>
      <c r="E2599" s="829"/>
    </row>
    <row r="2600" spans="1:5" s="854" customFormat="1">
      <c r="A2600" s="851"/>
      <c r="B2600" s="852"/>
      <c r="C2600" s="853"/>
      <c r="D2600" s="829"/>
      <c r="E2600" s="829"/>
    </row>
    <row r="2601" spans="1:5" s="854" customFormat="1">
      <c r="A2601" s="851"/>
      <c r="B2601" s="852"/>
      <c r="C2601" s="853"/>
      <c r="D2601" s="829"/>
      <c r="E2601" s="829"/>
    </row>
    <row r="2602" spans="1:5" s="854" customFormat="1">
      <c r="A2602" s="851"/>
      <c r="B2602" s="852"/>
      <c r="C2602" s="853"/>
      <c r="D2602" s="829"/>
      <c r="E2602" s="829"/>
    </row>
    <row r="2603" spans="1:5" s="854" customFormat="1">
      <c r="A2603" s="851"/>
      <c r="B2603" s="852"/>
      <c r="C2603" s="853"/>
      <c r="D2603" s="829"/>
      <c r="E2603" s="829"/>
    </row>
    <row r="2604" spans="1:5" s="854" customFormat="1">
      <c r="A2604" s="851"/>
      <c r="B2604" s="852"/>
      <c r="C2604" s="853"/>
      <c r="D2604" s="829"/>
      <c r="E2604" s="829"/>
    </row>
    <row r="2605" spans="1:5" s="854" customFormat="1">
      <c r="A2605" s="851"/>
      <c r="B2605" s="852"/>
      <c r="C2605" s="853"/>
      <c r="D2605" s="829"/>
      <c r="E2605" s="829"/>
    </row>
    <row r="2606" spans="1:5" s="854" customFormat="1">
      <c r="A2606" s="851"/>
      <c r="B2606" s="852"/>
      <c r="C2606" s="853"/>
      <c r="D2606" s="829"/>
      <c r="E2606" s="829"/>
    </row>
    <row r="2607" spans="1:5" s="854" customFormat="1">
      <c r="A2607" s="851"/>
      <c r="B2607" s="852"/>
      <c r="C2607" s="853"/>
      <c r="D2607" s="829"/>
      <c r="E2607" s="829"/>
    </row>
    <row r="2608" spans="1:5" s="854" customFormat="1">
      <c r="A2608" s="851"/>
      <c r="B2608" s="852"/>
      <c r="C2608" s="853"/>
      <c r="D2608" s="829"/>
      <c r="E2608" s="829"/>
    </row>
    <row r="2609" spans="1:5" s="854" customFormat="1">
      <c r="A2609" s="851"/>
      <c r="B2609" s="852"/>
      <c r="C2609" s="853"/>
      <c r="D2609" s="829"/>
      <c r="E2609" s="829"/>
    </row>
    <row r="2610" spans="1:5" s="854" customFormat="1">
      <c r="A2610" s="851"/>
      <c r="B2610" s="852"/>
      <c r="C2610" s="853"/>
      <c r="D2610" s="829"/>
      <c r="E2610" s="829"/>
    </row>
    <row r="2611" spans="1:5" s="854" customFormat="1">
      <c r="A2611" s="851"/>
      <c r="B2611" s="852"/>
      <c r="C2611" s="853"/>
      <c r="D2611" s="829"/>
      <c r="E2611" s="829"/>
    </row>
    <row r="2612" spans="1:5" s="854" customFormat="1">
      <c r="A2612" s="851"/>
      <c r="B2612" s="852"/>
      <c r="C2612" s="853"/>
      <c r="D2612" s="829"/>
      <c r="E2612" s="829"/>
    </row>
    <row r="2613" spans="1:5" s="854" customFormat="1">
      <c r="A2613" s="851"/>
      <c r="B2613" s="852"/>
      <c r="C2613" s="853"/>
      <c r="D2613" s="829"/>
      <c r="E2613" s="829"/>
    </row>
    <row r="2614" spans="1:5" s="854" customFormat="1">
      <c r="A2614" s="851"/>
      <c r="B2614" s="852"/>
      <c r="C2614" s="853"/>
      <c r="D2614" s="829"/>
      <c r="E2614" s="829"/>
    </row>
    <row r="2615" spans="1:5" s="854" customFormat="1">
      <c r="A2615" s="851"/>
      <c r="B2615" s="852"/>
      <c r="C2615" s="853"/>
      <c r="D2615" s="829"/>
      <c r="E2615" s="829"/>
    </row>
    <row r="2616" spans="1:5" s="854" customFormat="1">
      <c r="A2616" s="851"/>
      <c r="B2616" s="852"/>
      <c r="C2616" s="853"/>
      <c r="D2616" s="829"/>
      <c r="E2616" s="829"/>
    </row>
    <row r="2617" spans="1:5" s="854" customFormat="1">
      <c r="A2617" s="851"/>
      <c r="B2617" s="852"/>
      <c r="C2617" s="853"/>
      <c r="D2617" s="829"/>
      <c r="E2617" s="829"/>
    </row>
    <row r="2618" spans="1:5" s="854" customFormat="1">
      <c r="A2618" s="851"/>
      <c r="B2618" s="852"/>
      <c r="C2618" s="853"/>
      <c r="D2618" s="829"/>
      <c r="E2618" s="829"/>
    </row>
    <row r="2619" spans="1:5" s="854" customFormat="1">
      <c r="A2619" s="851"/>
      <c r="B2619" s="852"/>
      <c r="C2619" s="853"/>
      <c r="D2619" s="829"/>
      <c r="E2619" s="829"/>
    </row>
    <row r="2620" spans="1:5" s="854" customFormat="1">
      <c r="A2620" s="851"/>
      <c r="B2620" s="852"/>
      <c r="C2620" s="853"/>
      <c r="D2620" s="829"/>
      <c r="E2620" s="829"/>
    </row>
    <row r="2621" spans="1:5" s="854" customFormat="1">
      <c r="A2621" s="851"/>
      <c r="B2621" s="852"/>
      <c r="C2621" s="853"/>
      <c r="D2621" s="829"/>
      <c r="E2621" s="829"/>
    </row>
    <row r="2622" spans="1:5" s="854" customFormat="1">
      <c r="A2622" s="851"/>
      <c r="B2622" s="852"/>
      <c r="C2622" s="853"/>
      <c r="D2622" s="829"/>
      <c r="E2622" s="829"/>
    </row>
    <row r="2623" spans="1:5" s="854" customFormat="1">
      <c r="A2623" s="851"/>
      <c r="B2623" s="852"/>
      <c r="C2623" s="853"/>
      <c r="D2623" s="829"/>
      <c r="E2623" s="829"/>
    </row>
    <row r="2624" spans="1:5" s="854" customFormat="1">
      <c r="A2624" s="851"/>
      <c r="B2624" s="852"/>
      <c r="C2624" s="853"/>
      <c r="D2624" s="829"/>
      <c r="E2624" s="829"/>
    </row>
    <row r="2625" spans="1:5" s="854" customFormat="1">
      <c r="A2625" s="851"/>
      <c r="B2625" s="852"/>
      <c r="C2625" s="853"/>
      <c r="D2625" s="829"/>
      <c r="E2625" s="829"/>
    </row>
    <row r="2626" spans="1:5" s="854" customFormat="1">
      <c r="A2626" s="851"/>
      <c r="B2626" s="852"/>
      <c r="C2626" s="853"/>
      <c r="D2626" s="829"/>
      <c r="E2626" s="829"/>
    </row>
    <row r="2627" spans="1:5" s="854" customFormat="1">
      <c r="A2627" s="851"/>
      <c r="B2627" s="852"/>
      <c r="C2627" s="853"/>
      <c r="D2627" s="829"/>
      <c r="E2627" s="829"/>
    </row>
    <row r="2628" spans="1:5" s="854" customFormat="1">
      <c r="A2628" s="851"/>
      <c r="B2628" s="852"/>
      <c r="C2628" s="853"/>
      <c r="D2628" s="829"/>
      <c r="E2628" s="829"/>
    </row>
    <row r="2629" spans="1:5" s="854" customFormat="1">
      <c r="A2629" s="851"/>
      <c r="B2629" s="852"/>
      <c r="C2629" s="853"/>
      <c r="D2629" s="829"/>
      <c r="E2629" s="829"/>
    </row>
    <row r="2630" spans="1:5" s="854" customFormat="1">
      <c r="A2630" s="851"/>
      <c r="B2630" s="852"/>
      <c r="C2630" s="853"/>
      <c r="D2630" s="829"/>
      <c r="E2630" s="829"/>
    </row>
    <row r="2631" spans="1:5" s="854" customFormat="1">
      <c r="A2631" s="851"/>
      <c r="B2631" s="852"/>
      <c r="C2631" s="853"/>
      <c r="D2631" s="829"/>
      <c r="E2631" s="829"/>
    </row>
    <row r="2632" spans="1:5" s="854" customFormat="1">
      <c r="A2632" s="851"/>
      <c r="B2632" s="852"/>
      <c r="C2632" s="853"/>
      <c r="D2632" s="829"/>
      <c r="E2632" s="829"/>
    </row>
    <row r="2633" spans="1:5" s="854" customFormat="1">
      <c r="A2633" s="851"/>
      <c r="B2633" s="852"/>
      <c r="C2633" s="853"/>
      <c r="D2633" s="829"/>
      <c r="E2633" s="829"/>
    </row>
    <row r="2634" spans="1:5" s="854" customFormat="1">
      <c r="A2634" s="851"/>
      <c r="B2634" s="852"/>
      <c r="C2634" s="853"/>
      <c r="D2634" s="829"/>
      <c r="E2634" s="829"/>
    </row>
    <row r="2635" spans="1:5" s="854" customFormat="1">
      <c r="A2635" s="851"/>
      <c r="B2635" s="852"/>
      <c r="C2635" s="853"/>
      <c r="D2635" s="829"/>
      <c r="E2635" s="829"/>
    </row>
    <row r="2636" spans="1:5" s="854" customFormat="1">
      <c r="A2636" s="851"/>
      <c r="B2636" s="852"/>
      <c r="C2636" s="853"/>
      <c r="D2636" s="829"/>
      <c r="E2636" s="829"/>
    </row>
    <row r="2637" spans="1:5" s="854" customFormat="1">
      <c r="A2637" s="851"/>
      <c r="B2637" s="852"/>
      <c r="C2637" s="853"/>
      <c r="D2637" s="829"/>
      <c r="E2637" s="829"/>
    </row>
    <row r="2638" spans="1:5" s="854" customFormat="1">
      <c r="A2638" s="851"/>
      <c r="B2638" s="852"/>
      <c r="C2638" s="853"/>
      <c r="D2638" s="829"/>
      <c r="E2638" s="829"/>
    </row>
    <row r="2639" spans="1:5" s="854" customFormat="1">
      <c r="A2639" s="851"/>
      <c r="B2639" s="852"/>
      <c r="C2639" s="853"/>
      <c r="D2639" s="829"/>
      <c r="E2639" s="829"/>
    </row>
    <row r="2640" spans="1:5" s="854" customFormat="1">
      <c r="A2640" s="851"/>
      <c r="B2640" s="852"/>
      <c r="C2640" s="853"/>
      <c r="D2640" s="829"/>
      <c r="E2640" s="829"/>
    </row>
    <row r="2641" spans="1:5" s="854" customFormat="1">
      <c r="A2641" s="851"/>
      <c r="B2641" s="852"/>
      <c r="C2641" s="853"/>
      <c r="D2641" s="829"/>
      <c r="E2641" s="829"/>
    </row>
    <row r="2642" spans="1:5" s="854" customFormat="1">
      <c r="A2642" s="851"/>
      <c r="B2642" s="852"/>
      <c r="C2642" s="853"/>
      <c r="D2642" s="829"/>
      <c r="E2642" s="829"/>
    </row>
    <row r="2643" spans="1:5" s="854" customFormat="1">
      <c r="A2643" s="851"/>
      <c r="B2643" s="852"/>
      <c r="C2643" s="853"/>
      <c r="D2643" s="829"/>
      <c r="E2643" s="829"/>
    </row>
    <row r="2644" spans="1:5" s="854" customFormat="1">
      <c r="A2644" s="851"/>
      <c r="B2644" s="852"/>
      <c r="C2644" s="853"/>
      <c r="D2644" s="829"/>
      <c r="E2644" s="829"/>
    </row>
    <row r="2645" spans="1:5" s="854" customFormat="1">
      <c r="A2645" s="851"/>
      <c r="B2645" s="852"/>
      <c r="C2645" s="853"/>
      <c r="D2645" s="829"/>
      <c r="E2645" s="829"/>
    </row>
    <row r="2646" spans="1:5" s="854" customFormat="1">
      <c r="A2646" s="851"/>
      <c r="B2646" s="852"/>
      <c r="C2646" s="853"/>
      <c r="D2646" s="829"/>
      <c r="E2646" s="829"/>
    </row>
    <row r="2647" spans="1:5" s="854" customFormat="1">
      <c r="A2647" s="851"/>
      <c r="B2647" s="852"/>
      <c r="C2647" s="853"/>
      <c r="D2647" s="829"/>
      <c r="E2647" s="829"/>
    </row>
    <row r="2648" spans="1:5" s="854" customFormat="1">
      <c r="A2648" s="851"/>
      <c r="B2648" s="852"/>
      <c r="C2648" s="853"/>
      <c r="D2648" s="829"/>
      <c r="E2648" s="829"/>
    </row>
    <row r="2649" spans="1:5" s="854" customFormat="1">
      <c r="A2649" s="851"/>
      <c r="B2649" s="852"/>
      <c r="C2649" s="853"/>
      <c r="D2649" s="829"/>
      <c r="E2649" s="829"/>
    </row>
    <row r="2650" spans="1:5" s="854" customFormat="1">
      <c r="A2650" s="851"/>
      <c r="B2650" s="852"/>
      <c r="C2650" s="853"/>
      <c r="D2650" s="829"/>
      <c r="E2650" s="829"/>
    </row>
    <row r="2651" spans="1:5" s="854" customFormat="1">
      <c r="A2651" s="851"/>
      <c r="B2651" s="852"/>
      <c r="C2651" s="853"/>
      <c r="D2651" s="829"/>
      <c r="E2651" s="829"/>
    </row>
    <row r="2652" spans="1:5" s="854" customFormat="1">
      <c r="A2652" s="851"/>
      <c r="B2652" s="852"/>
      <c r="C2652" s="853"/>
      <c r="D2652" s="829"/>
      <c r="E2652" s="829"/>
    </row>
    <row r="2653" spans="1:5" s="854" customFormat="1">
      <c r="A2653" s="851"/>
      <c r="B2653" s="852"/>
      <c r="C2653" s="853"/>
      <c r="D2653" s="829"/>
      <c r="E2653" s="829"/>
    </row>
    <row r="2654" spans="1:5" s="854" customFormat="1">
      <c r="A2654" s="851"/>
      <c r="B2654" s="852"/>
      <c r="C2654" s="853"/>
      <c r="D2654" s="829"/>
      <c r="E2654" s="829"/>
    </row>
    <row r="2655" spans="1:5" s="854" customFormat="1">
      <c r="A2655" s="851"/>
      <c r="B2655" s="852"/>
      <c r="C2655" s="853"/>
      <c r="D2655" s="829"/>
      <c r="E2655" s="829"/>
    </row>
    <row r="2656" spans="1:5" s="854" customFormat="1">
      <c r="A2656" s="851"/>
      <c r="B2656" s="852"/>
      <c r="C2656" s="853"/>
      <c r="D2656" s="829"/>
      <c r="E2656" s="829"/>
    </row>
    <row r="2657" spans="1:5" s="854" customFormat="1">
      <c r="A2657" s="851"/>
      <c r="B2657" s="852"/>
      <c r="C2657" s="853"/>
      <c r="D2657" s="829"/>
      <c r="E2657" s="829"/>
    </row>
    <row r="2658" spans="1:5" s="854" customFormat="1">
      <c r="A2658" s="851"/>
      <c r="B2658" s="852"/>
      <c r="C2658" s="853"/>
      <c r="D2658" s="829"/>
      <c r="E2658" s="829"/>
    </row>
    <row r="2659" spans="1:5" s="854" customFormat="1">
      <c r="A2659" s="851"/>
      <c r="B2659" s="852"/>
      <c r="C2659" s="853"/>
      <c r="D2659" s="829"/>
      <c r="E2659" s="829"/>
    </row>
    <row r="2660" spans="1:5" s="854" customFormat="1">
      <c r="A2660" s="851"/>
      <c r="B2660" s="852"/>
      <c r="C2660" s="853"/>
      <c r="D2660" s="829"/>
      <c r="E2660" s="829"/>
    </row>
    <row r="2661" spans="1:5" s="854" customFormat="1">
      <c r="A2661" s="851"/>
      <c r="B2661" s="852"/>
      <c r="C2661" s="853"/>
      <c r="D2661" s="829"/>
      <c r="E2661" s="829"/>
    </row>
    <row r="2662" spans="1:5" s="854" customFormat="1">
      <c r="A2662" s="851"/>
      <c r="B2662" s="852"/>
      <c r="C2662" s="853"/>
      <c r="D2662" s="829"/>
      <c r="E2662" s="829"/>
    </row>
    <row r="2663" spans="1:5" s="854" customFormat="1">
      <c r="A2663" s="851"/>
      <c r="B2663" s="852"/>
      <c r="C2663" s="853"/>
      <c r="D2663" s="829"/>
      <c r="E2663" s="829"/>
    </row>
    <row r="2664" spans="1:5" s="854" customFormat="1">
      <c r="A2664" s="851"/>
      <c r="B2664" s="852"/>
      <c r="C2664" s="853"/>
      <c r="D2664" s="829"/>
      <c r="E2664" s="829"/>
    </row>
    <row r="2665" spans="1:5" s="854" customFormat="1">
      <c r="A2665" s="851"/>
      <c r="B2665" s="852"/>
      <c r="C2665" s="853"/>
      <c r="D2665" s="829"/>
      <c r="E2665" s="829"/>
    </row>
    <row r="2666" spans="1:5" s="854" customFormat="1">
      <c r="A2666" s="851"/>
      <c r="B2666" s="852"/>
      <c r="C2666" s="853"/>
      <c r="D2666" s="829"/>
      <c r="E2666" s="829"/>
    </row>
    <row r="2667" spans="1:5" s="854" customFormat="1">
      <c r="A2667" s="851"/>
      <c r="B2667" s="852"/>
      <c r="C2667" s="853"/>
      <c r="D2667" s="829"/>
      <c r="E2667" s="829"/>
    </row>
    <row r="2668" spans="1:5" s="854" customFormat="1">
      <c r="A2668" s="851"/>
      <c r="B2668" s="852"/>
      <c r="C2668" s="853"/>
      <c r="D2668" s="829"/>
      <c r="E2668" s="829"/>
    </row>
    <row r="2669" spans="1:5" s="854" customFormat="1">
      <c r="A2669" s="851"/>
      <c r="B2669" s="852"/>
      <c r="C2669" s="853"/>
      <c r="D2669" s="829"/>
      <c r="E2669" s="829"/>
    </row>
    <row r="2670" spans="1:5" s="854" customFormat="1">
      <c r="A2670" s="851"/>
      <c r="B2670" s="852"/>
      <c r="C2670" s="853"/>
      <c r="D2670" s="829"/>
      <c r="E2670" s="829"/>
    </row>
    <row r="2671" spans="1:5" s="854" customFormat="1">
      <c r="A2671" s="851"/>
      <c r="B2671" s="852"/>
      <c r="C2671" s="853"/>
      <c r="D2671" s="829"/>
      <c r="E2671" s="829"/>
    </row>
    <row r="2672" spans="1:5" s="854" customFormat="1">
      <c r="A2672" s="851"/>
      <c r="B2672" s="852"/>
      <c r="C2672" s="853"/>
      <c r="D2672" s="829"/>
      <c r="E2672" s="829"/>
    </row>
    <row r="2673" spans="1:5" s="854" customFormat="1">
      <c r="A2673" s="851"/>
      <c r="B2673" s="852"/>
      <c r="C2673" s="853"/>
      <c r="D2673" s="829"/>
      <c r="E2673" s="829"/>
    </row>
    <row r="2674" spans="1:5" s="854" customFormat="1">
      <c r="A2674" s="851"/>
      <c r="B2674" s="852"/>
      <c r="C2674" s="853"/>
      <c r="D2674" s="829"/>
      <c r="E2674" s="829"/>
    </row>
    <row r="2675" spans="1:5" s="854" customFormat="1">
      <c r="A2675" s="851"/>
      <c r="B2675" s="852"/>
      <c r="C2675" s="853"/>
      <c r="D2675" s="829"/>
      <c r="E2675" s="829"/>
    </row>
    <row r="2676" spans="1:5" s="854" customFormat="1">
      <c r="A2676" s="851"/>
      <c r="B2676" s="852"/>
      <c r="C2676" s="853"/>
      <c r="D2676" s="829"/>
      <c r="E2676" s="829"/>
    </row>
    <row r="2677" spans="1:5" s="854" customFormat="1">
      <c r="A2677" s="851"/>
      <c r="B2677" s="852"/>
      <c r="C2677" s="853"/>
      <c r="D2677" s="829"/>
      <c r="E2677" s="829"/>
    </row>
    <row r="2678" spans="1:5" s="854" customFormat="1">
      <c r="A2678" s="851"/>
      <c r="B2678" s="852"/>
      <c r="C2678" s="853"/>
      <c r="D2678" s="829"/>
      <c r="E2678" s="829"/>
    </row>
    <row r="2679" spans="1:5" s="854" customFormat="1">
      <c r="A2679" s="851"/>
      <c r="B2679" s="852"/>
      <c r="C2679" s="853"/>
      <c r="D2679" s="829"/>
      <c r="E2679" s="829"/>
    </row>
    <row r="2680" spans="1:5" s="854" customFormat="1">
      <c r="A2680" s="851"/>
      <c r="B2680" s="852"/>
      <c r="C2680" s="853"/>
      <c r="D2680" s="829"/>
      <c r="E2680" s="829"/>
    </row>
    <row r="2681" spans="1:5" s="854" customFormat="1">
      <c r="A2681" s="851"/>
      <c r="B2681" s="852"/>
      <c r="C2681" s="853"/>
      <c r="D2681" s="829"/>
      <c r="E2681" s="829"/>
    </row>
    <row r="2682" spans="1:5" s="854" customFormat="1">
      <c r="A2682" s="851"/>
      <c r="B2682" s="852"/>
      <c r="C2682" s="853"/>
      <c r="D2682" s="829"/>
      <c r="E2682" s="829"/>
    </row>
    <row r="2683" spans="1:5" s="854" customFormat="1">
      <c r="A2683" s="851"/>
      <c r="B2683" s="852"/>
      <c r="C2683" s="853"/>
      <c r="D2683" s="829"/>
      <c r="E2683" s="829"/>
    </row>
    <row r="2684" spans="1:5" s="854" customFormat="1">
      <c r="A2684" s="851"/>
      <c r="B2684" s="852"/>
      <c r="C2684" s="853"/>
      <c r="D2684" s="829"/>
      <c r="E2684" s="829"/>
    </row>
    <row r="2685" spans="1:5" s="854" customFormat="1">
      <c r="A2685" s="851"/>
      <c r="B2685" s="852"/>
      <c r="C2685" s="853"/>
      <c r="D2685" s="829"/>
      <c r="E2685" s="829"/>
    </row>
    <row r="2686" spans="1:5" s="854" customFormat="1">
      <c r="A2686" s="851"/>
      <c r="B2686" s="852"/>
      <c r="C2686" s="853"/>
      <c r="D2686" s="829"/>
      <c r="E2686" s="829"/>
    </row>
    <row r="2687" spans="1:5" s="854" customFormat="1">
      <c r="A2687" s="851"/>
      <c r="B2687" s="852"/>
      <c r="C2687" s="853"/>
      <c r="D2687" s="829"/>
      <c r="E2687" s="829"/>
    </row>
    <row r="2688" spans="1:5" s="854" customFormat="1">
      <c r="A2688" s="851"/>
      <c r="B2688" s="852"/>
      <c r="C2688" s="853"/>
      <c r="D2688" s="829"/>
      <c r="E2688" s="829"/>
    </row>
    <row r="2689" spans="1:5" s="854" customFormat="1">
      <c r="A2689" s="851"/>
      <c r="B2689" s="852"/>
      <c r="C2689" s="853"/>
      <c r="D2689" s="829"/>
      <c r="E2689" s="829"/>
    </row>
    <row r="2690" spans="1:5" s="854" customFormat="1">
      <c r="A2690" s="851"/>
      <c r="B2690" s="852"/>
      <c r="C2690" s="853"/>
      <c r="D2690" s="829"/>
      <c r="E2690" s="829"/>
    </row>
    <row r="2691" spans="1:5" s="854" customFormat="1">
      <c r="A2691" s="851"/>
      <c r="B2691" s="852"/>
      <c r="C2691" s="853"/>
      <c r="D2691" s="829"/>
      <c r="E2691" s="829"/>
    </row>
    <row r="2692" spans="1:5" s="854" customFormat="1">
      <c r="A2692" s="851"/>
      <c r="B2692" s="852"/>
      <c r="C2692" s="853"/>
      <c r="D2692" s="829"/>
      <c r="E2692" s="829"/>
    </row>
    <row r="2693" spans="1:5" s="854" customFormat="1">
      <c r="A2693" s="851"/>
      <c r="B2693" s="852"/>
      <c r="C2693" s="853"/>
      <c r="D2693" s="829"/>
      <c r="E2693" s="829"/>
    </row>
    <row r="2694" spans="1:5" s="854" customFormat="1">
      <c r="A2694" s="851"/>
      <c r="B2694" s="852"/>
      <c r="C2694" s="853"/>
      <c r="D2694" s="829"/>
      <c r="E2694" s="829"/>
    </row>
    <row r="2695" spans="1:5" s="854" customFormat="1">
      <c r="A2695" s="851"/>
      <c r="B2695" s="852"/>
      <c r="C2695" s="853"/>
      <c r="D2695" s="829"/>
      <c r="E2695" s="829"/>
    </row>
    <row r="2696" spans="1:5" s="854" customFormat="1">
      <c r="A2696" s="851"/>
      <c r="B2696" s="852"/>
      <c r="C2696" s="853"/>
      <c r="D2696" s="829"/>
      <c r="E2696" s="829"/>
    </row>
    <row r="2697" spans="1:5" s="854" customFormat="1">
      <c r="A2697" s="851"/>
      <c r="B2697" s="852"/>
      <c r="C2697" s="853"/>
      <c r="D2697" s="829"/>
      <c r="E2697" s="829"/>
    </row>
    <row r="2698" spans="1:5" s="854" customFormat="1">
      <c r="A2698" s="851"/>
      <c r="B2698" s="852"/>
      <c r="C2698" s="853"/>
      <c r="D2698" s="829"/>
      <c r="E2698" s="829"/>
    </row>
    <row r="2699" spans="1:5" s="854" customFormat="1">
      <c r="A2699" s="851"/>
      <c r="B2699" s="852"/>
      <c r="C2699" s="853"/>
      <c r="D2699" s="829"/>
      <c r="E2699" s="829"/>
    </row>
    <row r="2700" spans="1:5" s="854" customFormat="1">
      <c r="A2700" s="851"/>
      <c r="B2700" s="852"/>
      <c r="C2700" s="853"/>
      <c r="D2700" s="829"/>
      <c r="E2700" s="829"/>
    </row>
    <row r="2701" spans="1:5" s="854" customFormat="1">
      <c r="A2701" s="851"/>
      <c r="B2701" s="852"/>
      <c r="C2701" s="853"/>
      <c r="D2701" s="829"/>
      <c r="E2701" s="829"/>
    </row>
    <row r="2702" spans="1:5" s="854" customFormat="1">
      <c r="A2702" s="851"/>
      <c r="B2702" s="852"/>
      <c r="C2702" s="853"/>
      <c r="D2702" s="829"/>
      <c r="E2702" s="829"/>
    </row>
    <row r="2703" spans="1:5" s="854" customFormat="1">
      <c r="A2703" s="851"/>
      <c r="B2703" s="852"/>
      <c r="C2703" s="853"/>
      <c r="D2703" s="829"/>
      <c r="E2703" s="829"/>
    </row>
    <row r="2704" spans="1:5" s="854" customFormat="1">
      <c r="A2704" s="851"/>
      <c r="B2704" s="852"/>
      <c r="C2704" s="853"/>
      <c r="D2704" s="829"/>
      <c r="E2704" s="829"/>
    </row>
    <row r="2705" spans="1:5" s="854" customFormat="1">
      <c r="A2705" s="851"/>
      <c r="B2705" s="852"/>
      <c r="C2705" s="853"/>
      <c r="D2705" s="829"/>
      <c r="E2705" s="829"/>
    </row>
    <row r="2706" spans="1:5" s="854" customFormat="1">
      <c r="A2706" s="851"/>
      <c r="B2706" s="852"/>
      <c r="C2706" s="853"/>
      <c r="D2706" s="829"/>
      <c r="E2706" s="829"/>
    </row>
    <row r="2707" spans="1:5" s="854" customFormat="1">
      <c r="A2707" s="851"/>
      <c r="B2707" s="852"/>
      <c r="C2707" s="853"/>
      <c r="D2707" s="829"/>
      <c r="E2707" s="829"/>
    </row>
    <row r="2708" spans="1:5" s="854" customFormat="1">
      <c r="A2708" s="851"/>
      <c r="B2708" s="852"/>
      <c r="C2708" s="853"/>
      <c r="D2708" s="829"/>
      <c r="E2708" s="829"/>
    </row>
    <row r="2709" spans="1:5" s="854" customFormat="1">
      <c r="A2709" s="851"/>
      <c r="B2709" s="852"/>
      <c r="C2709" s="853"/>
      <c r="D2709" s="829"/>
      <c r="E2709" s="829"/>
    </row>
    <row r="2710" spans="1:5" s="854" customFormat="1">
      <c r="A2710" s="851"/>
      <c r="B2710" s="852"/>
      <c r="C2710" s="853"/>
      <c r="D2710" s="829"/>
      <c r="E2710" s="829"/>
    </row>
    <row r="2711" spans="1:5" s="854" customFormat="1">
      <c r="A2711" s="851"/>
      <c r="B2711" s="852"/>
      <c r="C2711" s="853"/>
      <c r="D2711" s="829"/>
      <c r="E2711" s="829"/>
    </row>
    <row r="2712" spans="1:5" s="854" customFormat="1">
      <c r="A2712" s="851"/>
      <c r="B2712" s="852"/>
      <c r="C2712" s="853"/>
      <c r="D2712" s="829"/>
      <c r="E2712" s="829"/>
    </row>
    <row r="2713" spans="1:5" s="854" customFormat="1">
      <c r="A2713" s="851"/>
      <c r="B2713" s="852"/>
      <c r="C2713" s="853"/>
      <c r="D2713" s="829"/>
      <c r="E2713" s="829"/>
    </row>
    <row r="2714" spans="1:5" s="854" customFormat="1">
      <c r="A2714" s="851"/>
      <c r="B2714" s="852"/>
      <c r="C2714" s="853"/>
      <c r="D2714" s="829"/>
      <c r="E2714" s="829"/>
    </row>
    <row r="2715" spans="1:5" s="854" customFormat="1">
      <c r="A2715" s="851"/>
      <c r="B2715" s="852"/>
      <c r="C2715" s="853"/>
      <c r="D2715" s="829"/>
      <c r="E2715" s="829"/>
    </row>
    <row r="2716" spans="1:5" s="854" customFormat="1">
      <c r="A2716" s="851"/>
      <c r="B2716" s="852"/>
      <c r="C2716" s="853"/>
      <c r="D2716" s="829"/>
      <c r="E2716" s="829"/>
    </row>
    <row r="2717" spans="1:5" s="854" customFormat="1">
      <c r="A2717" s="851"/>
      <c r="B2717" s="852"/>
      <c r="C2717" s="853"/>
      <c r="D2717" s="829"/>
      <c r="E2717" s="829"/>
    </row>
    <row r="2718" spans="1:5" s="854" customFormat="1">
      <c r="A2718" s="851"/>
      <c r="B2718" s="852"/>
      <c r="C2718" s="853"/>
      <c r="D2718" s="829"/>
      <c r="E2718" s="829"/>
    </row>
    <row r="2719" spans="1:5" s="854" customFormat="1">
      <c r="A2719" s="851"/>
      <c r="B2719" s="852"/>
      <c r="C2719" s="853"/>
      <c r="D2719" s="829"/>
      <c r="E2719" s="829"/>
    </row>
    <row r="2720" spans="1:5" s="854" customFormat="1">
      <c r="A2720" s="851"/>
      <c r="B2720" s="852"/>
      <c r="C2720" s="853"/>
      <c r="D2720" s="829"/>
      <c r="E2720" s="829"/>
    </row>
    <row r="2721" spans="1:5" s="854" customFormat="1">
      <c r="A2721" s="851"/>
      <c r="B2721" s="852"/>
      <c r="C2721" s="853"/>
      <c r="D2721" s="829"/>
      <c r="E2721" s="829"/>
    </row>
    <row r="2722" spans="1:5" s="854" customFormat="1">
      <c r="A2722" s="851"/>
      <c r="B2722" s="852"/>
      <c r="C2722" s="853"/>
      <c r="D2722" s="829"/>
      <c r="E2722" s="829"/>
    </row>
    <row r="2723" spans="1:5" s="854" customFormat="1">
      <c r="A2723" s="851"/>
      <c r="B2723" s="852"/>
      <c r="C2723" s="853"/>
      <c r="D2723" s="829"/>
      <c r="E2723" s="829"/>
    </row>
    <row r="2724" spans="1:5" s="854" customFormat="1">
      <c r="A2724" s="851"/>
      <c r="B2724" s="852"/>
      <c r="C2724" s="853"/>
      <c r="D2724" s="829"/>
      <c r="E2724" s="829"/>
    </row>
    <row r="2725" spans="1:5" s="854" customFormat="1">
      <c r="A2725" s="851"/>
      <c r="B2725" s="852"/>
      <c r="C2725" s="853"/>
      <c r="D2725" s="829"/>
      <c r="E2725" s="829"/>
    </row>
    <row r="2726" spans="1:5" s="854" customFormat="1">
      <c r="A2726" s="851"/>
      <c r="B2726" s="852"/>
      <c r="C2726" s="853"/>
      <c r="D2726" s="829"/>
      <c r="E2726" s="829"/>
    </row>
    <row r="2727" spans="1:5" s="854" customFormat="1">
      <c r="A2727" s="851"/>
      <c r="B2727" s="852"/>
      <c r="C2727" s="853"/>
      <c r="D2727" s="829"/>
      <c r="E2727" s="829"/>
    </row>
    <row r="2728" spans="1:5" s="854" customFormat="1">
      <c r="A2728" s="851"/>
      <c r="B2728" s="852"/>
      <c r="C2728" s="853"/>
      <c r="D2728" s="829"/>
      <c r="E2728" s="829"/>
    </row>
    <row r="2729" spans="1:5" s="854" customFormat="1">
      <c r="A2729" s="851"/>
      <c r="B2729" s="852"/>
      <c r="C2729" s="853"/>
      <c r="D2729" s="829"/>
      <c r="E2729" s="829"/>
    </row>
    <row r="2730" spans="1:5" s="854" customFormat="1">
      <c r="A2730" s="851"/>
      <c r="B2730" s="852"/>
      <c r="C2730" s="853"/>
      <c r="D2730" s="829"/>
      <c r="E2730" s="829"/>
    </row>
    <row r="2731" spans="1:5" s="854" customFormat="1">
      <c r="A2731" s="851"/>
      <c r="B2731" s="852"/>
      <c r="C2731" s="853"/>
      <c r="D2731" s="829"/>
      <c r="E2731" s="829"/>
    </row>
    <row r="2732" spans="1:5" s="854" customFormat="1">
      <c r="A2732" s="851"/>
      <c r="B2732" s="852"/>
      <c r="C2732" s="853"/>
      <c r="D2732" s="829"/>
      <c r="E2732" s="829"/>
    </row>
    <row r="2733" spans="1:5" s="854" customFormat="1">
      <c r="A2733" s="851"/>
      <c r="B2733" s="852"/>
      <c r="C2733" s="853"/>
      <c r="D2733" s="829"/>
      <c r="E2733" s="829"/>
    </row>
    <row r="2734" spans="1:5" s="854" customFormat="1">
      <c r="A2734" s="851"/>
      <c r="B2734" s="852"/>
      <c r="C2734" s="853"/>
      <c r="D2734" s="829"/>
      <c r="E2734" s="829"/>
    </row>
    <row r="2735" spans="1:5" s="854" customFormat="1">
      <c r="A2735" s="851"/>
      <c r="B2735" s="852"/>
      <c r="C2735" s="853"/>
      <c r="D2735" s="829"/>
      <c r="E2735" s="829"/>
    </row>
    <row r="2736" spans="1:5" s="854" customFormat="1">
      <c r="A2736" s="851"/>
      <c r="B2736" s="852"/>
      <c r="C2736" s="853"/>
      <c r="D2736" s="829"/>
      <c r="E2736" s="829"/>
    </row>
    <row r="2737" spans="1:5" s="854" customFormat="1">
      <c r="A2737" s="851"/>
      <c r="B2737" s="852"/>
      <c r="C2737" s="853"/>
      <c r="D2737" s="829"/>
      <c r="E2737" s="829"/>
    </row>
    <row r="2738" spans="1:5" s="854" customFormat="1">
      <c r="A2738" s="851"/>
      <c r="B2738" s="852"/>
      <c r="C2738" s="853"/>
      <c r="D2738" s="829"/>
      <c r="E2738" s="829"/>
    </row>
    <row r="2739" spans="1:5" s="854" customFormat="1">
      <c r="A2739" s="851"/>
      <c r="B2739" s="852"/>
      <c r="C2739" s="853"/>
      <c r="D2739" s="829"/>
      <c r="E2739" s="829"/>
    </row>
    <row r="2740" spans="1:5" s="854" customFormat="1">
      <c r="A2740" s="851"/>
      <c r="B2740" s="852"/>
      <c r="C2740" s="853"/>
      <c r="D2740" s="829"/>
      <c r="E2740" s="829"/>
    </row>
    <row r="2741" spans="1:5" s="854" customFormat="1">
      <c r="A2741" s="851"/>
      <c r="B2741" s="852"/>
      <c r="C2741" s="853"/>
      <c r="D2741" s="829"/>
      <c r="E2741" s="829"/>
    </row>
    <row r="2742" spans="1:5" s="854" customFormat="1">
      <c r="A2742" s="851"/>
      <c r="B2742" s="852"/>
      <c r="C2742" s="853"/>
      <c r="D2742" s="829"/>
      <c r="E2742" s="829"/>
    </row>
    <row r="2743" spans="1:5" s="854" customFormat="1">
      <c r="A2743" s="851"/>
      <c r="B2743" s="852"/>
      <c r="C2743" s="853"/>
      <c r="D2743" s="829"/>
      <c r="E2743" s="829"/>
    </row>
    <row r="2744" spans="1:5" s="854" customFormat="1">
      <c r="A2744" s="851"/>
      <c r="B2744" s="852"/>
      <c r="C2744" s="853"/>
      <c r="D2744" s="829"/>
      <c r="E2744" s="829"/>
    </row>
    <row r="2745" spans="1:5" s="854" customFormat="1">
      <c r="A2745" s="851"/>
      <c r="B2745" s="852"/>
      <c r="C2745" s="853"/>
      <c r="D2745" s="829"/>
      <c r="E2745" s="829"/>
    </row>
    <row r="2746" spans="1:5" s="854" customFormat="1">
      <c r="A2746" s="851"/>
      <c r="B2746" s="852"/>
      <c r="C2746" s="853"/>
      <c r="D2746" s="829"/>
      <c r="E2746" s="829"/>
    </row>
    <row r="2747" spans="1:5" s="854" customFormat="1">
      <c r="A2747" s="851"/>
      <c r="B2747" s="852"/>
      <c r="C2747" s="853"/>
      <c r="D2747" s="829"/>
      <c r="E2747" s="829"/>
    </row>
    <row r="2748" spans="1:5" s="854" customFormat="1">
      <c r="A2748" s="851"/>
      <c r="B2748" s="852"/>
      <c r="C2748" s="853"/>
      <c r="D2748" s="829"/>
      <c r="E2748" s="829"/>
    </row>
    <row r="2749" spans="1:5" s="854" customFormat="1">
      <c r="A2749" s="851"/>
      <c r="B2749" s="852"/>
      <c r="C2749" s="853"/>
      <c r="D2749" s="829"/>
      <c r="E2749" s="829"/>
    </row>
    <row r="2750" spans="1:5" s="854" customFormat="1">
      <c r="A2750" s="851"/>
      <c r="B2750" s="852"/>
      <c r="C2750" s="853"/>
      <c r="D2750" s="829"/>
      <c r="E2750" s="829"/>
    </row>
    <row r="2751" spans="1:5" s="854" customFormat="1">
      <c r="A2751" s="851"/>
      <c r="B2751" s="852"/>
      <c r="C2751" s="853"/>
      <c r="D2751" s="829"/>
      <c r="E2751" s="829"/>
    </row>
    <row r="2752" spans="1:5" s="854" customFormat="1">
      <c r="A2752" s="851"/>
      <c r="B2752" s="852"/>
      <c r="C2752" s="853"/>
      <c r="D2752" s="829"/>
      <c r="E2752" s="829"/>
    </row>
    <row r="2753" spans="1:5" s="854" customFormat="1">
      <c r="A2753" s="851"/>
      <c r="B2753" s="852"/>
      <c r="C2753" s="853"/>
      <c r="D2753" s="829"/>
      <c r="E2753" s="829"/>
    </row>
    <row r="2754" spans="1:5" s="854" customFormat="1">
      <c r="A2754" s="851"/>
      <c r="B2754" s="852"/>
      <c r="C2754" s="853"/>
      <c r="D2754" s="829"/>
      <c r="E2754" s="829"/>
    </row>
    <row r="2755" spans="1:5" s="854" customFormat="1">
      <c r="A2755" s="851"/>
      <c r="B2755" s="852"/>
      <c r="C2755" s="853"/>
      <c r="D2755" s="829"/>
      <c r="E2755" s="829"/>
    </row>
    <row r="2756" spans="1:5" s="854" customFormat="1">
      <c r="A2756" s="851"/>
      <c r="B2756" s="852"/>
      <c r="C2756" s="853"/>
      <c r="D2756" s="829"/>
      <c r="E2756" s="829"/>
    </row>
    <row r="2757" spans="1:5" s="854" customFormat="1">
      <c r="A2757" s="851"/>
      <c r="B2757" s="852"/>
      <c r="C2757" s="853"/>
      <c r="D2757" s="829"/>
      <c r="E2757" s="829"/>
    </row>
    <row r="2758" spans="1:5" s="854" customFormat="1">
      <c r="A2758" s="851"/>
      <c r="B2758" s="852"/>
      <c r="C2758" s="853"/>
      <c r="D2758" s="829"/>
      <c r="E2758" s="829"/>
    </row>
    <row r="2759" spans="1:5" s="854" customFormat="1">
      <c r="A2759" s="851"/>
      <c r="B2759" s="852"/>
      <c r="C2759" s="853"/>
      <c r="D2759" s="829"/>
      <c r="E2759" s="829"/>
    </row>
    <row r="2760" spans="1:5" s="854" customFormat="1">
      <c r="A2760" s="851"/>
      <c r="B2760" s="852"/>
      <c r="C2760" s="853"/>
      <c r="D2760" s="829"/>
      <c r="E2760" s="829"/>
    </row>
    <row r="2761" spans="1:5" s="854" customFormat="1">
      <c r="A2761" s="851"/>
      <c r="B2761" s="852"/>
      <c r="C2761" s="853"/>
      <c r="D2761" s="829"/>
      <c r="E2761" s="829"/>
    </row>
    <row r="2762" spans="1:5" s="854" customFormat="1">
      <c r="A2762" s="851"/>
      <c r="B2762" s="852"/>
      <c r="C2762" s="853"/>
      <c r="D2762" s="829"/>
      <c r="E2762" s="829"/>
    </row>
    <row r="2763" spans="1:5" s="854" customFormat="1">
      <c r="A2763" s="851"/>
      <c r="B2763" s="852"/>
      <c r="C2763" s="853"/>
      <c r="D2763" s="829"/>
      <c r="E2763" s="829"/>
    </row>
    <row r="2764" spans="1:5" s="854" customFormat="1">
      <c r="A2764" s="851"/>
      <c r="B2764" s="852"/>
      <c r="C2764" s="853"/>
      <c r="D2764" s="829"/>
      <c r="E2764" s="829"/>
    </row>
    <row r="2765" spans="1:5" s="854" customFormat="1">
      <c r="A2765" s="851"/>
      <c r="B2765" s="852"/>
      <c r="C2765" s="853"/>
      <c r="D2765" s="829"/>
      <c r="E2765" s="829"/>
    </row>
    <row r="2766" spans="1:5" s="854" customFormat="1">
      <c r="A2766" s="851"/>
      <c r="B2766" s="852"/>
      <c r="C2766" s="853"/>
      <c r="D2766" s="829"/>
      <c r="E2766" s="829"/>
    </row>
    <row r="2767" spans="1:5" s="854" customFormat="1">
      <c r="A2767" s="851"/>
      <c r="B2767" s="852"/>
      <c r="C2767" s="853"/>
      <c r="D2767" s="829"/>
      <c r="E2767" s="829"/>
    </row>
    <row r="2768" spans="1:5" s="854" customFormat="1">
      <c r="A2768" s="851"/>
      <c r="B2768" s="852"/>
      <c r="C2768" s="853"/>
      <c r="D2768" s="829"/>
      <c r="E2768" s="829"/>
    </row>
    <row r="2769" spans="1:5" s="854" customFormat="1">
      <c r="A2769" s="851"/>
      <c r="B2769" s="852"/>
      <c r="C2769" s="853"/>
      <c r="D2769" s="829"/>
      <c r="E2769" s="829"/>
    </row>
    <row r="2770" spans="1:5" s="854" customFormat="1">
      <c r="A2770" s="851"/>
      <c r="B2770" s="852"/>
      <c r="C2770" s="853"/>
      <c r="D2770" s="829"/>
      <c r="E2770" s="829"/>
    </row>
    <row r="2771" spans="1:5" s="854" customFormat="1">
      <c r="A2771" s="851"/>
      <c r="B2771" s="852"/>
      <c r="C2771" s="853"/>
      <c r="D2771" s="829"/>
      <c r="E2771" s="829"/>
    </row>
    <row r="2772" spans="1:5" s="854" customFormat="1">
      <c r="A2772" s="851"/>
      <c r="B2772" s="852"/>
      <c r="C2772" s="853"/>
      <c r="D2772" s="829"/>
      <c r="E2772" s="829"/>
    </row>
    <row r="2773" spans="1:5" s="854" customFormat="1">
      <c r="A2773" s="851"/>
      <c r="B2773" s="852"/>
      <c r="C2773" s="853"/>
      <c r="D2773" s="829"/>
      <c r="E2773" s="829"/>
    </row>
    <row r="2774" spans="1:5" s="854" customFormat="1">
      <c r="A2774" s="851"/>
      <c r="B2774" s="852"/>
      <c r="C2774" s="853"/>
      <c r="D2774" s="829"/>
      <c r="E2774" s="829"/>
    </row>
    <row r="2775" spans="1:5" s="854" customFormat="1">
      <c r="A2775" s="851"/>
      <c r="B2775" s="852"/>
      <c r="C2775" s="853"/>
      <c r="D2775" s="829"/>
      <c r="E2775" s="829"/>
    </row>
    <row r="2776" spans="1:5" s="854" customFormat="1">
      <c r="A2776" s="851"/>
      <c r="B2776" s="852"/>
      <c r="C2776" s="853"/>
      <c r="D2776" s="829"/>
      <c r="E2776" s="829"/>
    </row>
    <row r="2777" spans="1:5" s="854" customFormat="1">
      <c r="A2777" s="851"/>
      <c r="B2777" s="852"/>
      <c r="C2777" s="853"/>
      <c r="D2777" s="829"/>
      <c r="E2777" s="829"/>
    </row>
    <row r="2778" spans="1:5" s="854" customFormat="1">
      <c r="A2778" s="851"/>
      <c r="B2778" s="852"/>
      <c r="C2778" s="853"/>
      <c r="D2778" s="829"/>
      <c r="E2778" s="829"/>
    </row>
    <row r="2779" spans="1:5" s="854" customFormat="1">
      <c r="A2779" s="851"/>
      <c r="B2779" s="852"/>
      <c r="C2779" s="853"/>
      <c r="D2779" s="829"/>
      <c r="E2779" s="829"/>
    </row>
    <row r="2780" spans="1:5" s="854" customFormat="1">
      <c r="A2780" s="851"/>
      <c r="B2780" s="852"/>
      <c r="C2780" s="853"/>
      <c r="D2780" s="829"/>
      <c r="E2780" s="829"/>
    </row>
    <row r="2781" spans="1:5" s="854" customFormat="1">
      <c r="A2781" s="851"/>
      <c r="B2781" s="852"/>
      <c r="C2781" s="853"/>
      <c r="D2781" s="829"/>
      <c r="E2781" s="829"/>
    </row>
    <row r="2782" spans="1:5" s="854" customFormat="1">
      <c r="A2782" s="851"/>
      <c r="B2782" s="852"/>
      <c r="C2782" s="853"/>
      <c r="D2782" s="829"/>
      <c r="E2782" s="829"/>
    </row>
    <row r="2783" spans="1:5" s="854" customFormat="1">
      <c r="A2783" s="851"/>
      <c r="B2783" s="852"/>
      <c r="C2783" s="853"/>
      <c r="D2783" s="829"/>
      <c r="E2783" s="829"/>
    </row>
    <row r="2784" spans="1:5" s="854" customFormat="1">
      <c r="A2784" s="851"/>
      <c r="B2784" s="852"/>
      <c r="C2784" s="853"/>
      <c r="D2784" s="829"/>
      <c r="E2784" s="829"/>
    </row>
    <row r="2785" spans="1:5" s="854" customFormat="1">
      <c r="A2785" s="851"/>
      <c r="B2785" s="852"/>
      <c r="C2785" s="853"/>
      <c r="D2785" s="829"/>
      <c r="E2785" s="829"/>
    </row>
    <row r="2786" spans="1:5" s="854" customFormat="1">
      <c r="A2786" s="851"/>
      <c r="B2786" s="852"/>
      <c r="C2786" s="853"/>
      <c r="D2786" s="829"/>
      <c r="E2786" s="829"/>
    </row>
    <row r="2787" spans="1:5" s="854" customFormat="1">
      <c r="A2787" s="851"/>
      <c r="B2787" s="852"/>
      <c r="C2787" s="853"/>
      <c r="D2787" s="829"/>
      <c r="E2787" s="829"/>
    </row>
    <row r="2788" spans="1:5" s="854" customFormat="1">
      <c r="A2788" s="851"/>
      <c r="B2788" s="852"/>
      <c r="C2788" s="853"/>
      <c r="D2788" s="829"/>
      <c r="E2788" s="829"/>
    </row>
    <row r="2789" spans="1:5" s="854" customFormat="1">
      <c r="A2789" s="851"/>
      <c r="B2789" s="852"/>
      <c r="C2789" s="853"/>
      <c r="D2789" s="829"/>
      <c r="E2789" s="829"/>
    </row>
    <row r="2790" spans="1:5" s="854" customFormat="1">
      <c r="A2790" s="851"/>
      <c r="B2790" s="852"/>
      <c r="C2790" s="853"/>
      <c r="D2790" s="829"/>
      <c r="E2790" s="829"/>
    </row>
    <row r="2791" spans="1:5" s="854" customFormat="1">
      <c r="A2791" s="851"/>
      <c r="B2791" s="852"/>
      <c r="C2791" s="853"/>
      <c r="D2791" s="829"/>
      <c r="E2791" s="829"/>
    </row>
    <row r="2792" spans="1:5" s="854" customFormat="1">
      <c r="A2792" s="851"/>
      <c r="B2792" s="852"/>
      <c r="C2792" s="853"/>
      <c r="D2792" s="829"/>
      <c r="E2792" s="829"/>
    </row>
    <row r="2793" spans="1:5" s="854" customFormat="1">
      <c r="A2793" s="851"/>
      <c r="B2793" s="852"/>
      <c r="C2793" s="853"/>
      <c r="D2793" s="829"/>
      <c r="E2793" s="829"/>
    </row>
    <row r="2794" spans="1:5" s="854" customFormat="1">
      <c r="A2794" s="851"/>
      <c r="B2794" s="852"/>
      <c r="C2794" s="853"/>
      <c r="D2794" s="829"/>
      <c r="E2794" s="829"/>
    </row>
    <row r="2795" spans="1:5" s="854" customFormat="1">
      <c r="A2795" s="851"/>
      <c r="B2795" s="852"/>
      <c r="C2795" s="853"/>
      <c r="D2795" s="829"/>
      <c r="E2795" s="829"/>
    </row>
    <row r="2796" spans="1:5" s="854" customFormat="1">
      <c r="A2796" s="851"/>
      <c r="B2796" s="852"/>
      <c r="C2796" s="853"/>
      <c r="D2796" s="829"/>
      <c r="E2796" s="829"/>
    </row>
    <row r="2797" spans="1:5" s="854" customFormat="1">
      <c r="A2797" s="851"/>
      <c r="B2797" s="852"/>
      <c r="C2797" s="853"/>
      <c r="D2797" s="829"/>
      <c r="E2797" s="829"/>
    </row>
    <row r="2798" spans="1:5" s="854" customFormat="1">
      <c r="A2798" s="851"/>
      <c r="B2798" s="852"/>
      <c r="C2798" s="853"/>
      <c r="D2798" s="829"/>
      <c r="E2798" s="829"/>
    </row>
    <row r="2799" spans="1:5" s="854" customFormat="1">
      <c r="A2799" s="851"/>
      <c r="B2799" s="852"/>
      <c r="C2799" s="853"/>
      <c r="D2799" s="829"/>
      <c r="E2799" s="829"/>
    </row>
    <row r="2800" spans="1:5" s="854" customFormat="1">
      <c r="A2800" s="851"/>
      <c r="B2800" s="852"/>
      <c r="C2800" s="853"/>
      <c r="D2800" s="829"/>
      <c r="E2800" s="829"/>
    </row>
    <row r="2801" spans="1:5" s="854" customFormat="1">
      <c r="A2801" s="851"/>
      <c r="B2801" s="852"/>
      <c r="C2801" s="853"/>
      <c r="D2801" s="829"/>
      <c r="E2801" s="829"/>
    </row>
    <row r="2802" spans="1:5" s="854" customFormat="1">
      <c r="A2802" s="851"/>
      <c r="B2802" s="852"/>
      <c r="C2802" s="853"/>
      <c r="D2802" s="829"/>
      <c r="E2802" s="829"/>
    </row>
    <row r="2803" spans="1:5" s="854" customFormat="1">
      <c r="A2803" s="851"/>
      <c r="B2803" s="852"/>
      <c r="C2803" s="853"/>
      <c r="D2803" s="829"/>
      <c r="E2803" s="829"/>
    </row>
    <row r="2804" spans="1:5" s="854" customFormat="1">
      <c r="A2804" s="851"/>
      <c r="B2804" s="852"/>
      <c r="C2804" s="853"/>
      <c r="D2804" s="829"/>
      <c r="E2804" s="829"/>
    </row>
    <row r="2805" spans="1:5" s="854" customFormat="1">
      <c r="A2805" s="851"/>
      <c r="B2805" s="852"/>
      <c r="C2805" s="853"/>
      <c r="D2805" s="829"/>
      <c r="E2805" s="829"/>
    </row>
    <row r="2806" spans="1:5" s="854" customFormat="1">
      <c r="A2806" s="851"/>
      <c r="B2806" s="852"/>
      <c r="C2806" s="853"/>
      <c r="D2806" s="829"/>
      <c r="E2806" s="829"/>
    </row>
    <row r="2807" spans="1:5" s="854" customFormat="1">
      <c r="A2807" s="851"/>
      <c r="B2807" s="852"/>
      <c r="C2807" s="853"/>
      <c r="D2807" s="829"/>
      <c r="E2807" s="829"/>
    </row>
    <row r="2808" spans="1:5" s="854" customFormat="1">
      <c r="A2808" s="851"/>
      <c r="B2808" s="852"/>
      <c r="C2808" s="853"/>
      <c r="D2808" s="829"/>
      <c r="E2808" s="829"/>
    </row>
    <row r="2809" spans="1:5" s="854" customFormat="1">
      <c r="A2809" s="851"/>
      <c r="B2809" s="852"/>
      <c r="C2809" s="853"/>
      <c r="D2809" s="829"/>
      <c r="E2809" s="829"/>
    </row>
    <row r="2810" spans="1:5" s="854" customFormat="1">
      <c r="A2810" s="851"/>
      <c r="B2810" s="852"/>
      <c r="C2810" s="853"/>
      <c r="D2810" s="829"/>
      <c r="E2810" s="829"/>
    </row>
    <row r="2811" spans="1:5" s="854" customFormat="1">
      <c r="A2811" s="851"/>
      <c r="B2811" s="852"/>
      <c r="C2811" s="853"/>
      <c r="D2811" s="829"/>
      <c r="E2811" s="829"/>
    </row>
    <row r="2812" spans="1:5" s="854" customFormat="1">
      <c r="A2812" s="851"/>
      <c r="B2812" s="852"/>
      <c r="C2812" s="853"/>
      <c r="D2812" s="829"/>
      <c r="E2812" s="829"/>
    </row>
    <row r="2813" spans="1:5" s="854" customFormat="1">
      <c r="A2813" s="851"/>
      <c r="B2813" s="852"/>
      <c r="C2813" s="853"/>
      <c r="D2813" s="829"/>
      <c r="E2813" s="829"/>
    </row>
    <row r="2814" spans="1:5" s="854" customFormat="1">
      <c r="A2814" s="851"/>
      <c r="B2814" s="852"/>
      <c r="C2814" s="853"/>
      <c r="D2814" s="829"/>
      <c r="E2814" s="829"/>
    </row>
    <row r="2815" spans="1:5" s="854" customFormat="1">
      <c r="A2815" s="851"/>
      <c r="B2815" s="852"/>
      <c r="C2815" s="853"/>
      <c r="D2815" s="829"/>
      <c r="E2815" s="829"/>
    </row>
    <row r="2816" spans="1:5" s="854" customFormat="1">
      <c r="A2816" s="851"/>
      <c r="B2816" s="852"/>
      <c r="C2816" s="853"/>
      <c r="D2816" s="829"/>
      <c r="E2816" s="829"/>
    </row>
    <row r="2817" spans="1:5" s="854" customFormat="1">
      <c r="A2817" s="851"/>
      <c r="B2817" s="852"/>
      <c r="C2817" s="853"/>
      <c r="D2817" s="829"/>
      <c r="E2817" s="829"/>
    </row>
    <row r="2818" spans="1:5" s="854" customFormat="1">
      <c r="A2818" s="851"/>
      <c r="B2818" s="852"/>
      <c r="C2818" s="853"/>
      <c r="D2818" s="829"/>
      <c r="E2818" s="829"/>
    </row>
    <row r="2819" spans="1:5" s="854" customFormat="1">
      <c r="A2819" s="851"/>
      <c r="B2819" s="852"/>
      <c r="C2819" s="853"/>
      <c r="D2819" s="829"/>
      <c r="E2819" s="829"/>
    </row>
    <row r="2820" spans="1:5" s="854" customFormat="1">
      <c r="A2820" s="851"/>
      <c r="B2820" s="852"/>
      <c r="C2820" s="853"/>
      <c r="D2820" s="829"/>
      <c r="E2820" s="829"/>
    </row>
    <row r="2821" spans="1:5" s="854" customFormat="1">
      <c r="A2821" s="851"/>
      <c r="B2821" s="852"/>
      <c r="C2821" s="853"/>
      <c r="D2821" s="829"/>
      <c r="E2821" s="829"/>
    </row>
    <row r="2822" spans="1:5" s="854" customFormat="1">
      <c r="A2822" s="851"/>
      <c r="B2822" s="852"/>
      <c r="C2822" s="853"/>
      <c r="D2822" s="829"/>
      <c r="E2822" s="829"/>
    </row>
    <row r="2823" spans="1:5" s="854" customFormat="1">
      <c r="A2823" s="851"/>
      <c r="B2823" s="852"/>
      <c r="C2823" s="853"/>
      <c r="D2823" s="829"/>
      <c r="E2823" s="829"/>
    </row>
    <row r="2824" spans="1:5" s="854" customFormat="1">
      <c r="A2824" s="851"/>
      <c r="B2824" s="852"/>
      <c r="C2824" s="853"/>
      <c r="D2824" s="829"/>
      <c r="E2824" s="829"/>
    </row>
    <row r="2825" spans="1:5" s="854" customFormat="1">
      <c r="A2825" s="851"/>
      <c r="B2825" s="852"/>
      <c r="C2825" s="853"/>
      <c r="D2825" s="829"/>
      <c r="E2825" s="829"/>
    </row>
    <row r="2826" spans="1:5" s="854" customFormat="1">
      <c r="A2826" s="851"/>
      <c r="B2826" s="852"/>
      <c r="C2826" s="853"/>
      <c r="D2826" s="829"/>
      <c r="E2826" s="829"/>
    </row>
    <row r="2827" spans="1:5" s="854" customFormat="1">
      <c r="A2827" s="851"/>
      <c r="B2827" s="852"/>
      <c r="C2827" s="853"/>
      <c r="D2827" s="829"/>
      <c r="E2827" s="829"/>
    </row>
    <row r="2828" spans="1:5" s="854" customFormat="1">
      <c r="A2828" s="851"/>
      <c r="B2828" s="852"/>
      <c r="C2828" s="853"/>
      <c r="D2828" s="829"/>
      <c r="E2828" s="829"/>
    </row>
    <row r="2829" spans="1:5" s="854" customFormat="1">
      <c r="A2829" s="851"/>
      <c r="B2829" s="852"/>
      <c r="C2829" s="853"/>
      <c r="D2829" s="829"/>
      <c r="E2829" s="829"/>
    </row>
    <row r="2830" spans="1:5" s="854" customFormat="1">
      <c r="A2830" s="851"/>
      <c r="B2830" s="852"/>
      <c r="C2830" s="853"/>
      <c r="D2830" s="829"/>
      <c r="E2830" s="829"/>
    </row>
    <row r="2831" spans="1:5" s="854" customFormat="1">
      <c r="A2831" s="851"/>
      <c r="B2831" s="852"/>
      <c r="C2831" s="853"/>
      <c r="D2831" s="829"/>
      <c r="E2831" s="829"/>
    </row>
    <row r="2832" spans="1:5" s="854" customFormat="1">
      <c r="A2832" s="851"/>
      <c r="B2832" s="852"/>
      <c r="C2832" s="853"/>
      <c r="D2832" s="829"/>
      <c r="E2832" s="829"/>
    </row>
    <row r="2833" spans="1:5" s="854" customFormat="1">
      <c r="A2833" s="851"/>
      <c r="B2833" s="852"/>
      <c r="C2833" s="853"/>
      <c r="D2833" s="829"/>
      <c r="E2833" s="829"/>
    </row>
    <row r="2834" spans="1:5" s="854" customFormat="1">
      <c r="A2834" s="851"/>
      <c r="B2834" s="852"/>
      <c r="C2834" s="853"/>
      <c r="D2834" s="829"/>
      <c r="E2834" s="829"/>
    </row>
    <row r="2835" spans="1:5" s="854" customFormat="1">
      <c r="A2835" s="851"/>
      <c r="B2835" s="852"/>
      <c r="C2835" s="853"/>
      <c r="D2835" s="829"/>
      <c r="E2835" s="829"/>
    </row>
    <row r="2836" spans="1:5" s="854" customFormat="1">
      <c r="A2836" s="851"/>
      <c r="B2836" s="852"/>
      <c r="C2836" s="853"/>
      <c r="D2836" s="829"/>
      <c r="E2836" s="829"/>
    </row>
    <row r="2837" spans="1:5" s="854" customFormat="1">
      <c r="A2837" s="851"/>
      <c r="B2837" s="852"/>
      <c r="C2837" s="853"/>
      <c r="D2837" s="829"/>
      <c r="E2837" s="829"/>
    </row>
    <row r="2838" spans="1:5" s="854" customFormat="1">
      <c r="A2838" s="851"/>
      <c r="B2838" s="852"/>
      <c r="C2838" s="853"/>
      <c r="D2838" s="829"/>
      <c r="E2838" s="829"/>
    </row>
    <row r="2839" spans="1:5" s="854" customFormat="1">
      <c r="A2839" s="851"/>
      <c r="B2839" s="852"/>
      <c r="C2839" s="853"/>
      <c r="D2839" s="829"/>
      <c r="E2839" s="829"/>
    </row>
    <row r="2840" spans="1:5" s="854" customFormat="1">
      <c r="A2840" s="851"/>
      <c r="B2840" s="852"/>
      <c r="C2840" s="853"/>
      <c r="D2840" s="829"/>
      <c r="E2840" s="829"/>
    </row>
    <row r="2841" spans="1:5" s="854" customFormat="1">
      <c r="A2841" s="851"/>
      <c r="B2841" s="852"/>
      <c r="C2841" s="853"/>
      <c r="D2841" s="829"/>
      <c r="E2841" s="829"/>
    </row>
    <row r="2842" spans="1:5" s="854" customFormat="1">
      <c r="A2842" s="851"/>
      <c r="B2842" s="852"/>
      <c r="C2842" s="853"/>
      <c r="D2842" s="829"/>
      <c r="E2842" s="829"/>
    </row>
    <row r="2843" spans="1:5" s="854" customFormat="1">
      <c r="A2843" s="851"/>
      <c r="B2843" s="852"/>
      <c r="C2843" s="853"/>
      <c r="D2843" s="829"/>
      <c r="E2843" s="829"/>
    </row>
    <row r="2844" spans="1:5" s="854" customFormat="1">
      <c r="A2844" s="851"/>
      <c r="B2844" s="852"/>
      <c r="C2844" s="853"/>
      <c r="D2844" s="829"/>
      <c r="E2844" s="829"/>
    </row>
    <row r="2845" spans="1:5" s="854" customFormat="1">
      <c r="A2845" s="851"/>
      <c r="B2845" s="852"/>
      <c r="C2845" s="853"/>
      <c r="D2845" s="829"/>
      <c r="E2845" s="829"/>
    </row>
    <row r="2846" spans="1:5" s="854" customFormat="1">
      <c r="A2846" s="851"/>
      <c r="B2846" s="852"/>
      <c r="C2846" s="853"/>
      <c r="D2846" s="829"/>
      <c r="E2846" s="829"/>
    </row>
    <row r="2847" spans="1:5" s="854" customFormat="1">
      <c r="A2847" s="851"/>
      <c r="B2847" s="852"/>
      <c r="C2847" s="853"/>
      <c r="D2847" s="829"/>
      <c r="E2847" s="829"/>
    </row>
    <row r="2848" spans="1:5" s="854" customFormat="1">
      <c r="A2848" s="851"/>
      <c r="B2848" s="852"/>
      <c r="C2848" s="853"/>
      <c r="D2848" s="829"/>
      <c r="E2848" s="829"/>
    </row>
    <row r="2849" spans="1:5" s="854" customFormat="1">
      <c r="A2849" s="851"/>
      <c r="B2849" s="852"/>
      <c r="C2849" s="853"/>
      <c r="D2849" s="829"/>
      <c r="E2849" s="829"/>
    </row>
    <row r="2850" spans="1:5" s="854" customFormat="1">
      <c r="A2850" s="851"/>
      <c r="B2850" s="852"/>
      <c r="C2850" s="853"/>
      <c r="D2850" s="829"/>
      <c r="E2850" s="829"/>
    </row>
    <row r="2851" spans="1:5" s="854" customFormat="1">
      <c r="A2851" s="851"/>
      <c r="B2851" s="852"/>
      <c r="C2851" s="853"/>
      <c r="D2851" s="829"/>
      <c r="E2851" s="829"/>
    </row>
    <row r="2852" spans="1:5" s="854" customFormat="1">
      <c r="A2852" s="851"/>
      <c r="B2852" s="852"/>
      <c r="C2852" s="853"/>
      <c r="D2852" s="829"/>
      <c r="E2852" s="829"/>
    </row>
    <row r="2853" spans="1:5" s="854" customFormat="1">
      <c r="A2853" s="851"/>
      <c r="B2853" s="852"/>
      <c r="C2853" s="853"/>
      <c r="D2853" s="829"/>
      <c r="E2853" s="829"/>
    </row>
    <row r="2854" spans="1:5" s="854" customFormat="1">
      <c r="A2854" s="851"/>
      <c r="B2854" s="852"/>
      <c r="C2854" s="853"/>
      <c r="D2854" s="829"/>
      <c r="E2854" s="829"/>
    </row>
    <row r="2855" spans="1:5" s="854" customFormat="1">
      <c r="A2855" s="851"/>
      <c r="B2855" s="852"/>
      <c r="C2855" s="853"/>
      <c r="D2855" s="829"/>
      <c r="E2855" s="829"/>
    </row>
    <row r="2856" spans="1:5" s="854" customFormat="1">
      <c r="A2856" s="851"/>
      <c r="B2856" s="852"/>
      <c r="C2856" s="853"/>
      <c r="D2856" s="829"/>
      <c r="E2856" s="829"/>
    </row>
    <row r="2857" spans="1:5" s="854" customFormat="1">
      <c r="A2857" s="851"/>
      <c r="B2857" s="852"/>
      <c r="C2857" s="853"/>
      <c r="D2857" s="829"/>
      <c r="E2857" s="829"/>
    </row>
    <row r="2858" spans="1:5" s="854" customFormat="1">
      <c r="A2858" s="851"/>
      <c r="B2858" s="852"/>
      <c r="C2858" s="853"/>
      <c r="D2858" s="829"/>
      <c r="E2858" s="829"/>
    </row>
    <row r="2859" spans="1:5" s="854" customFormat="1">
      <c r="A2859" s="851"/>
      <c r="B2859" s="852"/>
      <c r="C2859" s="853"/>
      <c r="D2859" s="829"/>
      <c r="E2859" s="829"/>
    </row>
    <row r="2860" spans="1:5" s="854" customFormat="1">
      <c r="A2860" s="851"/>
      <c r="B2860" s="852"/>
      <c r="C2860" s="853"/>
      <c r="D2860" s="829"/>
      <c r="E2860" s="829"/>
    </row>
    <row r="2861" spans="1:5" s="854" customFormat="1">
      <c r="A2861" s="851"/>
      <c r="B2861" s="852"/>
      <c r="C2861" s="853"/>
      <c r="D2861" s="829"/>
      <c r="E2861" s="829"/>
    </row>
    <row r="2862" spans="1:5" s="854" customFormat="1">
      <c r="A2862" s="851"/>
      <c r="B2862" s="852"/>
      <c r="C2862" s="853"/>
      <c r="D2862" s="829"/>
      <c r="E2862" s="829"/>
    </row>
    <row r="2863" spans="1:5" s="854" customFormat="1">
      <c r="A2863" s="851"/>
      <c r="B2863" s="852"/>
      <c r="C2863" s="853"/>
      <c r="D2863" s="829"/>
      <c r="E2863" s="829"/>
    </row>
    <row r="2864" spans="1:5" s="854" customFormat="1">
      <c r="A2864" s="851"/>
      <c r="B2864" s="852"/>
      <c r="C2864" s="853"/>
      <c r="D2864" s="829"/>
      <c r="E2864" s="829"/>
    </row>
    <row r="2865" spans="1:5" s="854" customFormat="1">
      <c r="A2865" s="851"/>
      <c r="B2865" s="852"/>
      <c r="C2865" s="853"/>
      <c r="D2865" s="829"/>
      <c r="E2865" s="829"/>
    </row>
    <row r="2866" spans="1:5" s="854" customFormat="1">
      <c r="A2866" s="851"/>
      <c r="B2866" s="852"/>
      <c r="C2866" s="853"/>
      <c r="D2866" s="829"/>
      <c r="E2866" s="829"/>
    </row>
    <row r="2867" spans="1:5" s="854" customFormat="1">
      <c r="A2867" s="851"/>
      <c r="B2867" s="852"/>
      <c r="C2867" s="853"/>
      <c r="D2867" s="829"/>
      <c r="E2867" s="829"/>
    </row>
    <row r="2868" spans="1:5" s="854" customFormat="1">
      <c r="A2868" s="851"/>
      <c r="B2868" s="852"/>
      <c r="C2868" s="853"/>
      <c r="D2868" s="829"/>
      <c r="E2868" s="829"/>
    </row>
    <row r="2869" spans="1:5" s="854" customFormat="1">
      <c r="A2869" s="851"/>
      <c r="B2869" s="852"/>
      <c r="C2869" s="853"/>
      <c r="D2869" s="829"/>
      <c r="E2869" s="829"/>
    </row>
    <row r="2870" spans="1:5" s="854" customFormat="1">
      <c r="A2870" s="851"/>
      <c r="B2870" s="852"/>
      <c r="C2870" s="853"/>
      <c r="D2870" s="829"/>
      <c r="E2870" s="829"/>
    </row>
    <row r="2871" spans="1:5" s="854" customFormat="1">
      <c r="A2871" s="851"/>
      <c r="B2871" s="852"/>
      <c r="C2871" s="853"/>
      <c r="D2871" s="829"/>
      <c r="E2871" s="829"/>
    </row>
    <row r="2872" spans="1:5" s="854" customFormat="1">
      <c r="A2872" s="851"/>
      <c r="B2872" s="852"/>
      <c r="C2872" s="853"/>
      <c r="D2872" s="829"/>
      <c r="E2872" s="829"/>
    </row>
    <row r="2873" spans="1:5" s="854" customFormat="1">
      <c r="A2873" s="851"/>
      <c r="B2873" s="852"/>
      <c r="C2873" s="853"/>
      <c r="D2873" s="829"/>
      <c r="E2873" s="829"/>
    </row>
    <row r="2874" spans="1:5" s="854" customFormat="1">
      <c r="A2874" s="851"/>
      <c r="B2874" s="852"/>
      <c r="C2874" s="853"/>
      <c r="D2874" s="829"/>
      <c r="E2874" s="829"/>
    </row>
    <row r="2875" spans="1:5" s="854" customFormat="1">
      <c r="A2875" s="851"/>
      <c r="B2875" s="852"/>
      <c r="C2875" s="853"/>
      <c r="D2875" s="829"/>
      <c r="E2875" s="829"/>
    </row>
    <row r="2876" spans="1:5" s="854" customFormat="1">
      <c r="A2876" s="851"/>
      <c r="B2876" s="852"/>
      <c r="C2876" s="853"/>
      <c r="D2876" s="829"/>
      <c r="E2876" s="829"/>
    </row>
    <row r="2877" spans="1:5" s="854" customFormat="1">
      <c r="A2877" s="851"/>
      <c r="B2877" s="852"/>
      <c r="C2877" s="853"/>
      <c r="D2877" s="829"/>
      <c r="E2877" s="829"/>
    </row>
    <row r="2878" spans="1:5" s="854" customFormat="1">
      <c r="A2878" s="851"/>
      <c r="B2878" s="852"/>
      <c r="C2878" s="853"/>
      <c r="D2878" s="829"/>
      <c r="E2878" s="829"/>
    </row>
    <row r="2879" spans="1:5" s="854" customFormat="1">
      <c r="A2879" s="851"/>
      <c r="B2879" s="852"/>
      <c r="C2879" s="853"/>
      <c r="D2879" s="829"/>
      <c r="E2879" s="829"/>
    </row>
    <row r="2880" spans="1:5" s="854" customFormat="1">
      <c r="A2880" s="851"/>
      <c r="B2880" s="852"/>
      <c r="C2880" s="853"/>
      <c r="D2880" s="829"/>
      <c r="E2880" s="829"/>
    </row>
    <row r="2881" spans="1:5" s="854" customFormat="1">
      <c r="A2881" s="851"/>
      <c r="B2881" s="852"/>
      <c r="C2881" s="853"/>
      <c r="D2881" s="829"/>
      <c r="E2881" s="829"/>
    </row>
    <row r="2882" spans="1:5" s="854" customFormat="1">
      <c r="A2882" s="851"/>
      <c r="B2882" s="852"/>
      <c r="C2882" s="853"/>
      <c r="D2882" s="829"/>
      <c r="E2882" s="829"/>
    </row>
    <row r="2883" spans="1:5" s="854" customFormat="1">
      <c r="A2883" s="851"/>
      <c r="B2883" s="852"/>
      <c r="C2883" s="853"/>
      <c r="D2883" s="829"/>
      <c r="E2883" s="829"/>
    </row>
    <row r="2884" spans="1:5" s="854" customFormat="1">
      <c r="A2884" s="851"/>
      <c r="B2884" s="852"/>
      <c r="C2884" s="853"/>
      <c r="D2884" s="829"/>
      <c r="E2884" s="829"/>
    </row>
    <row r="2885" spans="1:5" s="854" customFormat="1">
      <c r="A2885" s="851"/>
      <c r="B2885" s="852"/>
      <c r="C2885" s="853"/>
      <c r="D2885" s="829"/>
      <c r="E2885" s="829"/>
    </row>
    <row r="2886" spans="1:5" s="854" customFormat="1">
      <c r="A2886" s="851"/>
      <c r="B2886" s="852"/>
      <c r="C2886" s="853"/>
      <c r="D2886" s="829"/>
      <c r="E2886" s="829"/>
    </row>
    <row r="2887" spans="1:5" s="854" customFormat="1">
      <c r="A2887" s="851"/>
      <c r="B2887" s="852"/>
      <c r="C2887" s="853"/>
      <c r="D2887" s="829"/>
      <c r="E2887" s="829"/>
    </row>
    <row r="2888" spans="1:5" s="854" customFormat="1">
      <c r="A2888" s="851"/>
      <c r="B2888" s="852"/>
      <c r="C2888" s="853"/>
      <c r="D2888" s="829"/>
      <c r="E2888" s="829"/>
    </row>
    <row r="2889" spans="1:5" s="854" customFormat="1">
      <c r="A2889" s="851"/>
      <c r="B2889" s="852"/>
      <c r="C2889" s="853"/>
      <c r="D2889" s="829"/>
      <c r="E2889" s="829"/>
    </row>
    <row r="2890" spans="1:5" s="854" customFormat="1">
      <c r="A2890" s="851"/>
      <c r="B2890" s="852"/>
      <c r="C2890" s="853"/>
      <c r="D2890" s="829"/>
      <c r="E2890" s="829"/>
    </row>
    <row r="2891" spans="1:5" s="854" customFormat="1">
      <c r="A2891" s="851"/>
      <c r="B2891" s="852"/>
      <c r="C2891" s="853"/>
      <c r="D2891" s="829"/>
      <c r="E2891" s="829"/>
    </row>
    <row r="2892" spans="1:5" s="854" customFormat="1">
      <c r="A2892" s="851"/>
      <c r="B2892" s="852"/>
      <c r="C2892" s="853"/>
      <c r="D2892" s="829"/>
      <c r="E2892" s="829"/>
    </row>
    <row r="2893" spans="1:5" s="854" customFormat="1">
      <c r="A2893" s="851"/>
      <c r="B2893" s="852"/>
      <c r="C2893" s="853"/>
      <c r="D2893" s="829"/>
      <c r="E2893" s="829"/>
    </row>
    <row r="2894" spans="1:5" s="854" customFormat="1">
      <c r="A2894" s="851"/>
      <c r="B2894" s="852"/>
      <c r="C2894" s="853"/>
      <c r="D2894" s="829"/>
      <c r="E2894" s="829"/>
    </row>
    <row r="2895" spans="1:5" s="854" customFormat="1">
      <c r="A2895" s="851"/>
      <c r="B2895" s="852"/>
      <c r="C2895" s="853"/>
      <c r="D2895" s="829"/>
      <c r="E2895" s="829"/>
    </row>
    <row r="2896" spans="1:5" s="854" customFormat="1">
      <c r="A2896" s="851"/>
      <c r="B2896" s="852"/>
      <c r="C2896" s="853"/>
      <c r="D2896" s="829"/>
      <c r="E2896" s="829"/>
    </row>
    <row r="2897" spans="1:5" s="854" customFormat="1">
      <c r="A2897" s="851"/>
      <c r="B2897" s="852"/>
      <c r="C2897" s="853"/>
      <c r="D2897" s="829"/>
      <c r="E2897" s="829"/>
    </row>
    <row r="2898" spans="1:5" s="854" customFormat="1">
      <c r="A2898" s="851"/>
      <c r="B2898" s="852"/>
      <c r="C2898" s="853"/>
      <c r="D2898" s="829"/>
      <c r="E2898" s="829"/>
    </row>
    <row r="2899" spans="1:5" s="854" customFormat="1">
      <c r="A2899" s="851"/>
      <c r="B2899" s="852"/>
      <c r="C2899" s="853"/>
      <c r="D2899" s="829"/>
      <c r="E2899" s="829"/>
    </row>
    <row r="2900" spans="1:5" s="854" customFormat="1">
      <c r="A2900" s="851"/>
      <c r="B2900" s="852"/>
      <c r="C2900" s="853"/>
      <c r="D2900" s="829"/>
      <c r="E2900" s="829"/>
    </row>
    <row r="2901" spans="1:5" s="854" customFormat="1">
      <c r="A2901" s="851"/>
      <c r="B2901" s="852"/>
      <c r="C2901" s="853"/>
      <c r="D2901" s="829"/>
      <c r="E2901" s="829"/>
    </row>
    <row r="2902" spans="1:5" s="854" customFormat="1">
      <c r="A2902" s="851"/>
      <c r="B2902" s="852"/>
      <c r="C2902" s="853"/>
      <c r="D2902" s="829"/>
      <c r="E2902" s="829"/>
    </row>
    <row r="2903" spans="1:5" s="854" customFormat="1">
      <c r="A2903" s="851"/>
      <c r="B2903" s="852"/>
      <c r="C2903" s="853"/>
      <c r="D2903" s="829"/>
      <c r="E2903" s="829"/>
    </row>
    <row r="2904" spans="1:5" s="854" customFormat="1">
      <c r="A2904" s="851"/>
      <c r="B2904" s="852"/>
      <c r="C2904" s="853"/>
      <c r="D2904" s="829"/>
      <c r="E2904" s="829"/>
    </row>
    <row r="2905" spans="1:5" s="854" customFormat="1">
      <c r="A2905" s="851"/>
      <c r="B2905" s="852"/>
      <c r="C2905" s="853"/>
      <c r="D2905" s="829"/>
      <c r="E2905" s="829"/>
    </row>
    <row r="2906" spans="1:5" s="854" customFormat="1">
      <c r="A2906" s="851"/>
      <c r="B2906" s="852"/>
      <c r="C2906" s="853"/>
      <c r="D2906" s="829"/>
      <c r="E2906" s="829"/>
    </row>
    <row r="2907" spans="1:5" s="854" customFormat="1">
      <c r="A2907" s="851"/>
      <c r="B2907" s="852"/>
      <c r="C2907" s="853"/>
      <c r="D2907" s="829"/>
      <c r="E2907" s="829"/>
    </row>
    <row r="2908" spans="1:5" s="854" customFormat="1">
      <c r="A2908" s="851"/>
      <c r="B2908" s="852"/>
      <c r="C2908" s="853"/>
      <c r="D2908" s="829"/>
      <c r="E2908" s="829"/>
    </row>
    <row r="2909" spans="1:5" s="854" customFormat="1">
      <c r="A2909" s="851"/>
      <c r="B2909" s="852"/>
      <c r="C2909" s="853"/>
      <c r="D2909" s="829"/>
      <c r="E2909" s="829"/>
    </row>
    <row r="2910" spans="1:5" s="854" customFormat="1">
      <c r="A2910" s="851"/>
      <c r="B2910" s="852"/>
      <c r="C2910" s="853"/>
      <c r="D2910" s="829"/>
      <c r="E2910" s="829"/>
    </row>
    <row r="2911" spans="1:5" s="854" customFormat="1">
      <c r="A2911" s="851"/>
      <c r="B2911" s="852"/>
      <c r="C2911" s="853"/>
      <c r="D2911" s="829"/>
      <c r="E2911" s="829"/>
    </row>
    <row r="2912" spans="1:5" s="854" customFormat="1">
      <c r="A2912" s="851"/>
      <c r="B2912" s="852"/>
      <c r="C2912" s="853"/>
      <c r="D2912" s="829"/>
      <c r="E2912" s="829"/>
    </row>
    <row r="2913" spans="1:5" s="854" customFormat="1">
      <c r="A2913" s="851"/>
      <c r="B2913" s="852"/>
      <c r="C2913" s="853"/>
      <c r="D2913" s="829"/>
      <c r="E2913" s="829"/>
    </row>
    <row r="2914" spans="1:5" s="854" customFormat="1">
      <c r="A2914" s="851"/>
      <c r="B2914" s="852"/>
      <c r="C2914" s="853"/>
      <c r="D2914" s="829"/>
      <c r="E2914" s="829"/>
    </row>
    <row r="2915" spans="1:5" s="854" customFormat="1">
      <c r="A2915" s="851"/>
      <c r="B2915" s="852"/>
      <c r="C2915" s="853"/>
      <c r="D2915" s="829"/>
      <c r="E2915" s="829"/>
    </row>
    <row r="2916" spans="1:5" s="854" customFormat="1">
      <c r="A2916" s="851"/>
      <c r="B2916" s="852"/>
      <c r="C2916" s="853"/>
      <c r="D2916" s="829"/>
      <c r="E2916" s="829"/>
    </row>
    <row r="2917" spans="1:5" s="854" customFormat="1">
      <c r="A2917" s="851"/>
      <c r="B2917" s="852"/>
      <c r="C2917" s="853"/>
      <c r="D2917" s="829"/>
      <c r="E2917" s="829"/>
    </row>
    <row r="2918" spans="1:5" s="854" customFormat="1">
      <c r="A2918" s="851"/>
      <c r="B2918" s="852"/>
      <c r="C2918" s="853"/>
      <c r="D2918" s="829"/>
      <c r="E2918" s="829"/>
    </row>
    <row r="2919" spans="1:5" s="854" customFormat="1">
      <c r="A2919" s="851"/>
      <c r="B2919" s="852"/>
      <c r="C2919" s="853"/>
      <c r="D2919" s="829"/>
      <c r="E2919" s="829"/>
    </row>
    <row r="2920" spans="1:5" s="854" customFormat="1">
      <c r="A2920" s="851"/>
      <c r="B2920" s="852"/>
      <c r="C2920" s="853"/>
      <c r="D2920" s="829"/>
      <c r="E2920" s="829"/>
    </row>
    <row r="2921" spans="1:5" s="854" customFormat="1">
      <c r="A2921" s="851"/>
      <c r="B2921" s="852"/>
      <c r="C2921" s="853"/>
      <c r="D2921" s="829"/>
      <c r="E2921" s="829"/>
    </row>
    <row r="2922" spans="1:5" s="854" customFormat="1">
      <c r="A2922" s="851"/>
      <c r="B2922" s="852"/>
      <c r="C2922" s="853"/>
      <c r="D2922" s="829"/>
      <c r="E2922" s="829"/>
    </row>
    <row r="2923" spans="1:5" s="854" customFormat="1">
      <c r="A2923" s="851"/>
      <c r="B2923" s="852"/>
      <c r="C2923" s="853"/>
      <c r="D2923" s="829"/>
      <c r="E2923" s="829"/>
    </row>
    <row r="2924" spans="1:5" s="854" customFormat="1">
      <c r="A2924" s="851"/>
      <c r="B2924" s="852"/>
      <c r="C2924" s="853"/>
      <c r="D2924" s="829"/>
      <c r="E2924" s="829"/>
    </row>
    <row r="2925" spans="1:5" s="854" customFormat="1">
      <c r="A2925" s="851"/>
      <c r="B2925" s="852"/>
      <c r="C2925" s="853"/>
      <c r="D2925" s="829"/>
      <c r="E2925" s="829"/>
    </row>
    <row r="2926" spans="1:5" s="854" customFormat="1">
      <c r="A2926" s="851"/>
      <c r="B2926" s="852"/>
      <c r="C2926" s="853"/>
      <c r="D2926" s="829"/>
      <c r="E2926" s="829"/>
    </row>
    <row r="2927" spans="1:5" s="854" customFormat="1">
      <c r="A2927" s="851"/>
      <c r="B2927" s="852"/>
      <c r="C2927" s="853"/>
      <c r="D2927" s="829"/>
      <c r="E2927" s="829"/>
    </row>
    <row r="2928" spans="1:5" s="854" customFormat="1">
      <c r="A2928" s="851"/>
      <c r="B2928" s="852"/>
      <c r="C2928" s="853"/>
      <c r="D2928" s="829"/>
      <c r="E2928" s="829"/>
    </row>
    <row r="2929" spans="1:5" s="854" customFormat="1">
      <c r="A2929" s="851"/>
      <c r="B2929" s="852"/>
      <c r="C2929" s="853"/>
      <c r="D2929" s="829"/>
      <c r="E2929" s="829"/>
    </row>
    <row r="2930" spans="1:5" s="854" customFormat="1">
      <c r="A2930" s="851"/>
      <c r="B2930" s="852"/>
      <c r="C2930" s="853"/>
      <c r="D2930" s="829"/>
      <c r="E2930" s="829"/>
    </row>
    <row r="2931" spans="1:5" s="854" customFormat="1">
      <c r="A2931" s="851"/>
      <c r="B2931" s="852"/>
      <c r="C2931" s="853"/>
      <c r="D2931" s="829"/>
      <c r="E2931" s="829"/>
    </row>
    <row r="2932" spans="1:5" s="854" customFormat="1">
      <c r="A2932" s="851"/>
      <c r="B2932" s="852"/>
      <c r="C2932" s="853"/>
      <c r="D2932" s="829"/>
      <c r="E2932" s="829"/>
    </row>
    <row r="2933" spans="1:5" s="854" customFormat="1">
      <c r="A2933" s="851"/>
      <c r="B2933" s="852"/>
      <c r="C2933" s="853"/>
      <c r="D2933" s="829"/>
      <c r="E2933" s="829"/>
    </row>
    <row r="2934" spans="1:5" s="854" customFormat="1">
      <c r="A2934" s="851"/>
      <c r="B2934" s="852"/>
      <c r="C2934" s="853"/>
      <c r="D2934" s="829"/>
      <c r="E2934" s="829"/>
    </row>
    <row r="2935" spans="1:5" s="854" customFormat="1">
      <c r="A2935" s="851"/>
      <c r="B2935" s="852"/>
      <c r="C2935" s="853"/>
      <c r="D2935" s="829"/>
      <c r="E2935" s="829"/>
    </row>
    <row r="2936" spans="1:5" s="854" customFormat="1">
      <c r="A2936" s="851"/>
      <c r="B2936" s="852"/>
      <c r="C2936" s="853"/>
      <c r="D2936" s="829"/>
      <c r="E2936" s="829"/>
    </row>
    <row r="2937" spans="1:5" s="854" customFormat="1">
      <c r="A2937" s="851"/>
      <c r="B2937" s="852"/>
      <c r="C2937" s="853"/>
      <c r="D2937" s="829"/>
      <c r="E2937" s="829"/>
    </row>
    <row r="2938" spans="1:5" s="854" customFormat="1">
      <c r="A2938" s="851"/>
      <c r="B2938" s="852"/>
      <c r="C2938" s="853"/>
      <c r="D2938" s="829"/>
      <c r="E2938" s="829"/>
    </row>
    <row r="2939" spans="1:5" s="854" customFormat="1">
      <c r="A2939" s="851"/>
      <c r="B2939" s="852"/>
      <c r="C2939" s="853"/>
      <c r="D2939" s="829"/>
      <c r="E2939" s="829"/>
    </row>
    <row r="2940" spans="1:5" s="854" customFormat="1">
      <c r="A2940" s="851"/>
      <c r="B2940" s="852"/>
      <c r="C2940" s="853"/>
      <c r="D2940" s="829"/>
      <c r="E2940" s="829"/>
    </row>
    <row r="2941" spans="1:5" s="854" customFormat="1">
      <c r="A2941" s="851"/>
      <c r="B2941" s="852"/>
      <c r="C2941" s="853"/>
      <c r="D2941" s="829"/>
      <c r="E2941" s="829"/>
    </row>
    <row r="2942" spans="1:5" s="854" customFormat="1">
      <c r="A2942" s="851"/>
      <c r="B2942" s="852"/>
      <c r="C2942" s="853"/>
      <c r="D2942" s="829"/>
      <c r="E2942" s="829"/>
    </row>
    <row r="2943" spans="1:5" s="854" customFormat="1">
      <c r="A2943" s="851"/>
      <c r="B2943" s="852"/>
      <c r="C2943" s="853"/>
      <c r="D2943" s="829"/>
      <c r="E2943" s="829"/>
    </row>
    <row r="2944" spans="1:5" s="854" customFormat="1">
      <c r="A2944" s="851"/>
      <c r="B2944" s="852"/>
      <c r="C2944" s="853"/>
      <c r="D2944" s="829"/>
      <c r="E2944" s="829"/>
    </row>
    <row r="2945" spans="1:5" s="854" customFormat="1">
      <c r="A2945" s="851"/>
      <c r="B2945" s="852"/>
      <c r="C2945" s="853"/>
      <c r="D2945" s="829"/>
      <c r="E2945" s="829"/>
    </row>
    <row r="2946" spans="1:5" s="854" customFormat="1">
      <c r="A2946" s="851"/>
      <c r="B2946" s="852"/>
      <c r="C2946" s="853"/>
      <c r="D2946" s="829"/>
      <c r="E2946" s="829"/>
    </row>
    <row r="2947" spans="1:5" s="854" customFormat="1">
      <c r="A2947" s="851"/>
      <c r="B2947" s="852"/>
      <c r="C2947" s="853"/>
      <c r="D2947" s="829"/>
      <c r="E2947" s="829"/>
    </row>
    <row r="2948" spans="1:5" s="854" customFormat="1">
      <c r="A2948" s="851"/>
      <c r="B2948" s="852"/>
      <c r="C2948" s="853"/>
      <c r="D2948" s="829"/>
      <c r="E2948" s="829"/>
    </row>
    <row r="2949" spans="1:5" s="854" customFormat="1">
      <c r="A2949" s="851"/>
      <c r="B2949" s="852"/>
      <c r="C2949" s="853"/>
      <c r="D2949" s="829"/>
      <c r="E2949" s="829"/>
    </row>
    <row r="2950" spans="1:5" s="854" customFormat="1">
      <c r="A2950" s="851"/>
      <c r="B2950" s="852"/>
      <c r="C2950" s="853"/>
      <c r="D2950" s="829"/>
      <c r="E2950" s="829"/>
    </row>
    <row r="2951" spans="1:5" s="854" customFormat="1">
      <c r="A2951" s="851"/>
      <c r="B2951" s="852"/>
      <c r="C2951" s="853"/>
      <c r="D2951" s="829"/>
      <c r="E2951" s="829"/>
    </row>
    <row r="2952" spans="1:5" s="854" customFormat="1">
      <c r="A2952" s="851"/>
      <c r="B2952" s="852"/>
      <c r="C2952" s="853"/>
      <c r="D2952" s="829"/>
      <c r="E2952" s="829"/>
    </row>
    <row r="2953" spans="1:5" s="854" customFormat="1">
      <c r="A2953" s="851"/>
      <c r="B2953" s="852"/>
      <c r="C2953" s="853"/>
      <c r="D2953" s="829"/>
      <c r="E2953" s="829"/>
    </row>
    <row r="2954" spans="1:5" s="854" customFormat="1">
      <c r="A2954" s="851"/>
      <c r="B2954" s="852"/>
      <c r="C2954" s="853"/>
      <c r="D2954" s="829"/>
      <c r="E2954" s="829"/>
    </row>
    <row r="2955" spans="1:5" s="854" customFormat="1">
      <c r="A2955" s="851"/>
      <c r="B2955" s="852"/>
      <c r="C2955" s="853"/>
      <c r="D2955" s="829"/>
      <c r="E2955" s="829"/>
    </row>
    <row r="2956" spans="1:5" s="854" customFormat="1">
      <c r="A2956" s="851"/>
      <c r="B2956" s="852"/>
      <c r="C2956" s="853"/>
      <c r="D2956" s="829"/>
      <c r="E2956" s="829"/>
    </row>
    <row r="2957" spans="1:5" s="854" customFormat="1">
      <c r="A2957" s="851"/>
      <c r="B2957" s="852"/>
      <c r="C2957" s="853"/>
      <c r="D2957" s="829"/>
      <c r="E2957" s="829"/>
    </row>
    <row r="2958" spans="1:5" s="854" customFormat="1">
      <c r="A2958" s="851"/>
      <c r="B2958" s="852"/>
      <c r="C2958" s="853"/>
      <c r="D2958" s="829"/>
      <c r="E2958" s="829"/>
    </row>
    <row r="2959" spans="1:5" s="854" customFormat="1">
      <c r="A2959" s="851"/>
      <c r="B2959" s="852"/>
      <c r="C2959" s="853"/>
      <c r="D2959" s="829"/>
      <c r="E2959" s="829"/>
    </row>
    <row r="2960" spans="1:5" s="854" customFormat="1">
      <c r="A2960" s="851"/>
      <c r="B2960" s="852"/>
      <c r="C2960" s="853"/>
      <c r="D2960" s="829"/>
      <c r="E2960" s="829"/>
    </row>
    <row r="2961" spans="1:5" s="854" customFormat="1">
      <c r="A2961" s="851"/>
      <c r="B2961" s="852"/>
      <c r="C2961" s="853"/>
      <c r="D2961" s="829"/>
      <c r="E2961" s="829"/>
    </row>
    <row r="2962" spans="1:5" s="854" customFormat="1">
      <c r="A2962" s="851"/>
      <c r="B2962" s="852"/>
      <c r="C2962" s="853"/>
      <c r="D2962" s="829"/>
      <c r="E2962" s="829"/>
    </row>
    <row r="2963" spans="1:5" s="854" customFormat="1">
      <c r="A2963" s="851"/>
      <c r="B2963" s="852"/>
      <c r="C2963" s="853"/>
      <c r="D2963" s="829"/>
      <c r="E2963" s="829"/>
    </row>
    <row r="2964" spans="1:5" s="854" customFormat="1">
      <c r="A2964" s="851"/>
      <c r="B2964" s="852"/>
      <c r="C2964" s="853"/>
      <c r="D2964" s="829"/>
      <c r="E2964" s="829"/>
    </row>
    <row r="2965" spans="1:5" s="854" customFormat="1">
      <c r="A2965" s="851"/>
      <c r="B2965" s="852"/>
      <c r="C2965" s="853"/>
      <c r="D2965" s="829"/>
      <c r="E2965" s="829"/>
    </row>
    <row r="2966" spans="1:5" s="854" customFormat="1">
      <c r="A2966" s="851"/>
      <c r="B2966" s="852"/>
      <c r="C2966" s="853"/>
      <c r="D2966" s="829"/>
      <c r="E2966" s="829"/>
    </row>
    <row r="2967" spans="1:5" s="854" customFormat="1">
      <c r="A2967" s="851"/>
      <c r="B2967" s="852"/>
      <c r="C2967" s="853"/>
      <c r="D2967" s="829"/>
      <c r="E2967" s="829"/>
    </row>
    <row r="2968" spans="1:5" s="854" customFormat="1">
      <c r="A2968" s="851"/>
      <c r="B2968" s="852"/>
      <c r="C2968" s="853"/>
      <c r="D2968" s="829"/>
      <c r="E2968" s="829"/>
    </row>
    <row r="2969" spans="1:5" s="854" customFormat="1">
      <c r="A2969" s="851"/>
      <c r="B2969" s="852"/>
      <c r="C2969" s="853"/>
      <c r="D2969" s="829"/>
      <c r="E2969" s="829"/>
    </row>
    <row r="2970" spans="1:5" s="854" customFormat="1">
      <c r="A2970" s="851"/>
      <c r="B2970" s="852"/>
      <c r="C2970" s="853"/>
      <c r="D2970" s="829"/>
      <c r="E2970" s="829"/>
    </row>
    <row r="2971" spans="1:5" s="854" customFormat="1">
      <c r="A2971" s="851"/>
      <c r="B2971" s="852"/>
      <c r="C2971" s="853"/>
      <c r="D2971" s="829"/>
      <c r="E2971" s="829"/>
    </row>
    <row r="2972" spans="1:5" s="854" customFormat="1">
      <c r="A2972" s="851"/>
      <c r="B2972" s="852"/>
      <c r="C2972" s="853"/>
      <c r="D2972" s="829"/>
      <c r="E2972" s="829"/>
    </row>
    <row r="2973" spans="1:5" s="854" customFormat="1">
      <c r="A2973" s="851"/>
      <c r="B2973" s="852"/>
      <c r="C2973" s="853"/>
      <c r="D2973" s="829"/>
      <c r="E2973" s="829"/>
    </row>
    <row r="2974" spans="1:5" s="854" customFormat="1">
      <c r="A2974" s="851"/>
      <c r="B2974" s="852"/>
      <c r="C2974" s="853"/>
      <c r="D2974" s="829"/>
      <c r="E2974" s="829"/>
    </row>
    <row r="2975" spans="1:5" s="854" customFormat="1">
      <c r="A2975" s="851"/>
      <c r="B2975" s="852"/>
      <c r="C2975" s="853"/>
      <c r="D2975" s="829"/>
      <c r="E2975" s="829"/>
    </row>
    <row r="2976" spans="1:5" s="854" customFormat="1">
      <c r="A2976" s="851"/>
      <c r="B2976" s="852"/>
      <c r="C2976" s="853"/>
      <c r="D2976" s="829"/>
      <c r="E2976" s="829"/>
    </row>
    <row r="2977" spans="1:5" s="854" customFormat="1">
      <c r="A2977" s="851"/>
      <c r="B2977" s="852"/>
      <c r="C2977" s="853"/>
      <c r="D2977" s="829"/>
      <c r="E2977" s="829"/>
    </row>
    <row r="2978" spans="1:5" s="854" customFormat="1">
      <c r="A2978" s="851"/>
      <c r="B2978" s="852"/>
      <c r="C2978" s="853"/>
      <c r="D2978" s="829"/>
      <c r="E2978" s="829"/>
    </row>
    <row r="2979" spans="1:5" s="854" customFormat="1">
      <c r="A2979" s="851"/>
      <c r="B2979" s="852"/>
      <c r="C2979" s="853"/>
      <c r="D2979" s="829"/>
      <c r="E2979" s="829"/>
    </row>
    <row r="2980" spans="1:5" s="854" customFormat="1">
      <c r="A2980" s="851"/>
      <c r="B2980" s="852"/>
      <c r="C2980" s="853"/>
      <c r="D2980" s="829"/>
      <c r="E2980" s="829"/>
    </row>
    <row r="2981" spans="1:5" s="854" customFormat="1">
      <c r="A2981" s="851"/>
      <c r="B2981" s="852"/>
      <c r="C2981" s="853"/>
      <c r="D2981" s="829"/>
      <c r="E2981" s="829"/>
    </row>
    <row r="2982" spans="1:5" s="854" customFormat="1">
      <c r="A2982" s="851"/>
      <c r="B2982" s="852"/>
      <c r="C2982" s="853"/>
      <c r="D2982" s="829"/>
      <c r="E2982" s="829"/>
    </row>
    <row r="2983" spans="1:5" s="854" customFormat="1">
      <c r="A2983" s="851"/>
      <c r="B2983" s="852"/>
      <c r="C2983" s="853"/>
      <c r="D2983" s="829"/>
      <c r="E2983" s="829"/>
    </row>
    <row r="2984" spans="1:5" s="854" customFormat="1">
      <c r="A2984" s="851"/>
      <c r="B2984" s="852"/>
      <c r="C2984" s="853"/>
      <c r="D2984" s="829"/>
      <c r="E2984" s="829"/>
    </row>
    <row r="2985" spans="1:5" s="854" customFormat="1">
      <c r="A2985" s="851"/>
      <c r="B2985" s="852"/>
      <c r="C2985" s="853"/>
      <c r="D2985" s="829"/>
      <c r="E2985" s="829"/>
    </row>
    <row r="2986" spans="1:5" s="854" customFormat="1">
      <c r="A2986" s="851"/>
      <c r="B2986" s="852"/>
      <c r="C2986" s="853"/>
      <c r="D2986" s="829"/>
      <c r="E2986" s="829"/>
    </row>
    <row r="2987" spans="1:5" s="854" customFormat="1">
      <c r="A2987" s="851"/>
      <c r="B2987" s="852"/>
      <c r="C2987" s="853"/>
      <c r="D2987" s="829"/>
      <c r="E2987" s="829"/>
    </row>
    <row r="2988" spans="1:5" s="854" customFormat="1">
      <c r="A2988" s="851"/>
      <c r="B2988" s="852"/>
      <c r="C2988" s="853"/>
      <c r="D2988" s="829"/>
      <c r="E2988" s="829"/>
    </row>
    <row r="2989" spans="1:5" s="854" customFormat="1">
      <c r="A2989" s="851"/>
      <c r="B2989" s="852"/>
      <c r="C2989" s="853"/>
      <c r="D2989" s="829"/>
      <c r="E2989" s="829"/>
    </row>
    <row r="2990" spans="1:5" s="854" customFormat="1">
      <c r="A2990" s="851"/>
      <c r="B2990" s="852"/>
      <c r="C2990" s="853"/>
      <c r="D2990" s="829"/>
      <c r="E2990" s="829"/>
    </row>
    <row r="2991" spans="1:5" s="854" customFormat="1">
      <c r="A2991" s="851"/>
      <c r="B2991" s="852"/>
      <c r="C2991" s="853"/>
      <c r="D2991" s="829"/>
      <c r="E2991" s="829"/>
    </row>
    <row r="2992" spans="1:5" s="854" customFormat="1">
      <c r="A2992" s="851"/>
      <c r="B2992" s="852"/>
      <c r="C2992" s="853"/>
      <c r="D2992" s="829"/>
      <c r="E2992" s="829"/>
    </row>
    <row r="2993" spans="1:5" s="854" customFormat="1">
      <c r="A2993" s="851"/>
      <c r="B2993" s="852"/>
      <c r="C2993" s="853"/>
      <c r="D2993" s="829"/>
      <c r="E2993" s="829"/>
    </row>
    <row r="2994" spans="1:5" s="854" customFormat="1">
      <c r="A2994" s="851"/>
      <c r="B2994" s="852"/>
      <c r="C2994" s="853"/>
      <c r="D2994" s="829"/>
      <c r="E2994" s="829"/>
    </row>
    <row r="2995" spans="1:5" s="854" customFormat="1">
      <c r="A2995" s="851"/>
      <c r="B2995" s="852"/>
      <c r="C2995" s="853"/>
      <c r="D2995" s="829"/>
      <c r="E2995" s="829"/>
    </row>
    <row r="2996" spans="1:5" s="854" customFormat="1">
      <c r="A2996" s="851"/>
      <c r="B2996" s="852"/>
      <c r="C2996" s="853"/>
      <c r="D2996" s="829"/>
      <c r="E2996" s="829"/>
    </row>
    <row r="2997" spans="1:5" s="854" customFormat="1">
      <c r="A2997" s="851"/>
      <c r="B2997" s="852"/>
      <c r="C2997" s="853"/>
      <c r="D2997" s="829"/>
      <c r="E2997" s="829"/>
    </row>
    <row r="2998" spans="1:5" s="854" customFormat="1">
      <c r="A2998" s="851"/>
      <c r="B2998" s="852"/>
      <c r="C2998" s="853"/>
      <c r="D2998" s="829"/>
      <c r="E2998" s="829"/>
    </row>
    <row r="2999" spans="1:5" s="854" customFormat="1">
      <c r="A2999" s="851"/>
      <c r="B2999" s="852"/>
      <c r="C2999" s="853"/>
      <c r="D2999" s="829"/>
      <c r="E2999" s="829"/>
    </row>
    <row r="3000" spans="1:5" s="854" customFormat="1">
      <c r="A3000" s="851"/>
      <c r="B3000" s="852"/>
      <c r="C3000" s="853"/>
      <c r="D3000" s="829"/>
      <c r="E3000" s="829"/>
    </row>
    <row r="3001" spans="1:5" s="854" customFormat="1">
      <c r="A3001" s="851"/>
      <c r="B3001" s="852"/>
      <c r="C3001" s="853"/>
      <c r="D3001" s="829"/>
      <c r="E3001" s="829"/>
    </row>
    <row r="3002" spans="1:5" s="854" customFormat="1">
      <c r="A3002" s="851"/>
      <c r="B3002" s="852"/>
      <c r="C3002" s="853"/>
      <c r="D3002" s="829"/>
      <c r="E3002" s="829"/>
    </row>
    <row r="3003" spans="1:5" s="854" customFormat="1">
      <c r="A3003" s="851"/>
      <c r="B3003" s="852"/>
      <c r="C3003" s="853"/>
      <c r="D3003" s="829"/>
      <c r="E3003" s="829"/>
    </row>
    <row r="3004" spans="1:5" s="854" customFormat="1">
      <c r="A3004" s="851"/>
      <c r="B3004" s="852"/>
      <c r="C3004" s="853"/>
      <c r="D3004" s="829"/>
      <c r="E3004" s="829"/>
    </row>
    <row r="3005" spans="1:5" s="854" customFormat="1">
      <c r="A3005" s="851"/>
      <c r="B3005" s="852"/>
      <c r="C3005" s="853"/>
      <c r="D3005" s="829"/>
      <c r="E3005" s="829"/>
    </row>
    <row r="3006" spans="1:5" s="854" customFormat="1">
      <c r="A3006" s="851"/>
      <c r="B3006" s="852"/>
      <c r="C3006" s="853"/>
      <c r="D3006" s="829"/>
      <c r="E3006" s="829"/>
    </row>
    <row r="3007" spans="1:5" s="854" customFormat="1">
      <c r="A3007" s="851"/>
      <c r="B3007" s="852"/>
      <c r="C3007" s="853"/>
      <c r="D3007" s="829"/>
      <c r="E3007" s="829"/>
    </row>
    <row r="3008" spans="1:5" s="854" customFormat="1">
      <c r="A3008" s="851"/>
      <c r="B3008" s="852"/>
      <c r="C3008" s="853"/>
      <c r="D3008" s="829"/>
      <c r="E3008" s="829"/>
    </row>
    <row r="3009" spans="1:5" s="854" customFormat="1">
      <c r="A3009" s="851"/>
      <c r="B3009" s="852"/>
      <c r="C3009" s="853"/>
      <c r="D3009" s="829"/>
      <c r="E3009" s="829"/>
    </row>
    <row r="3010" spans="1:5" s="854" customFormat="1">
      <c r="A3010" s="851"/>
      <c r="B3010" s="852"/>
      <c r="C3010" s="853"/>
      <c r="D3010" s="829"/>
      <c r="E3010" s="829"/>
    </row>
    <row r="3011" spans="1:5" s="854" customFormat="1">
      <c r="A3011" s="851"/>
      <c r="B3011" s="852"/>
      <c r="C3011" s="853"/>
      <c r="D3011" s="829"/>
      <c r="E3011" s="829"/>
    </row>
    <row r="3012" spans="1:5" s="854" customFormat="1">
      <c r="A3012" s="851"/>
      <c r="B3012" s="852"/>
      <c r="C3012" s="853"/>
      <c r="D3012" s="829"/>
      <c r="E3012" s="829"/>
    </row>
    <row r="3013" spans="1:5" s="854" customFormat="1">
      <c r="A3013" s="851"/>
      <c r="B3013" s="852"/>
      <c r="C3013" s="853"/>
      <c r="D3013" s="829"/>
      <c r="E3013" s="829"/>
    </row>
    <row r="3014" spans="1:5" s="854" customFormat="1">
      <c r="A3014" s="851"/>
      <c r="B3014" s="852"/>
      <c r="C3014" s="853"/>
      <c r="D3014" s="829"/>
      <c r="E3014" s="829"/>
    </row>
    <row r="3015" spans="1:5" s="854" customFormat="1">
      <c r="A3015" s="851"/>
      <c r="B3015" s="852"/>
      <c r="C3015" s="853"/>
      <c r="D3015" s="829"/>
      <c r="E3015" s="829"/>
    </row>
    <row r="3016" spans="1:5" s="854" customFormat="1">
      <c r="A3016" s="851"/>
      <c r="B3016" s="852"/>
      <c r="C3016" s="853"/>
      <c r="D3016" s="829"/>
      <c r="E3016" s="829"/>
    </row>
    <row r="3017" spans="1:5" s="854" customFormat="1">
      <c r="A3017" s="851"/>
      <c r="B3017" s="852"/>
      <c r="C3017" s="853"/>
      <c r="D3017" s="829"/>
      <c r="E3017" s="829"/>
    </row>
    <row r="3018" spans="1:5" s="854" customFormat="1">
      <c r="A3018" s="851"/>
      <c r="B3018" s="852"/>
      <c r="C3018" s="853"/>
      <c r="D3018" s="829"/>
      <c r="E3018" s="829"/>
    </row>
    <row r="3019" spans="1:5" s="854" customFormat="1">
      <c r="A3019" s="851"/>
      <c r="B3019" s="852"/>
      <c r="C3019" s="853"/>
      <c r="D3019" s="829"/>
      <c r="E3019" s="829"/>
    </row>
    <row r="3020" spans="1:5" s="854" customFormat="1">
      <c r="A3020" s="851"/>
      <c r="B3020" s="852"/>
      <c r="C3020" s="853"/>
      <c r="D3020" s="829"/>
      <c r="E3020" s="829"/>
    </row>
    <row r="3021" spans="1:5" s="854" customFormat="1">
      <c r="A3021" s="851"/>
      <c r="B3021" s="852"/>
      <c r="C3021" s="853"/>
      <c r="D3021" s="829"/>
      <c r="E3021" s="829"/>
    </row>
    <row r="3022" spans="1:5" s="854" customFormat="1">
      <c r="A3022" s="851"/>
      <c r="B3022" s="852"/>
      <c r="C3022" s="853"/>
      <c r="D3022" s="829"/>
      <c r="E3022" s="829"/>
    </row>
    <row r="3023" spans="1:5" s="854" customFormat="1">
      <c r="A3023" s="851"/>
      <c r="B3023" s="852"/>
      <c r="C3023" s="853"/>
      <c r="D3023" s="829"/>
      <c r="E3023" s="829"/>
    </row>
    <row r="3024" spans="1:5" s="854" customFormat="1">
      <c r="A3024" s="851"/>
      <c r="B3024" s="852"/>
      <c r="C3024" s="853"/>
      <c r="D3024" s="829"/>
      <c r="E3024" s="829"/>
    </row>
    <row r="3025" spans="1:5" s="854" customFormat="1">
      <c r="A3025" s="851"/>
      <c r="B3025" s="852"/>
      <c r="C3025" s="853"/>
      <c r="D3025" s="829"/>
      <c r="E3025" s="829"/>
    </row>
    <row r="3026" spans="1:5" s="854" customFormat="1">
      <c r="A3026" s="851"/>
      <c r="B3026" s="852"/>
      <c r="C3026" s="853"/>
      <c r="D3026" s="829"/>
      <c r="E3026" s="829"/>
    </row>
    <row r="3027" spans="1:5" s="854" customFormat="1">
      <c r="A3027" s="851"/>
      <c r="B3027" s="852"/>
      <c r="C3027" s="853"/>
      <c r="D3027" s="829"/>
      <c r="E3027" s="829"/>
    </row>
    <row r="3028" spans="1:5" s="854" customFormat="1">
      <c r="A3028" s="851"/>
      <c r="B3028" s="852"/>
      <c r="C3028" s="853"/>
      <c r="D3028" s="829"/>
      <c r="E3028" s="829"/>
    </row>
    <row r="3029" spans="1:5" s="854" customFormat="1">
      <c r="A3029" s="851"/>
      <c r="B3029" s="852"/>
      <c r="C3029" s="853"/>
      <c r="D3029" s="829"/>
      <c r="E3029" s="829"/>
    </row>
    <row r="3030" spans="1:5" s="854" customFormat="1">
      <c r="A3030" s="851"/>
      <c r="B3030" s="852"/>
      <c r="C3030" s="853"/>
      <c r="D3030" s="829"/>
      <c r="E3030" s="829"/>
    </row>
    <row r="3031" spans="1:5" s="854" customFormat="1">
      <c r="A3031" s="851"/>
      <c r="B3031" s="852"/>
      <c r="C3031" s="853"/>
      <c r="D3031" s="829"/>
      <c r="E3031" s="829"/>
    </row>
    <row r="3032" spans="1:5" s="854" customFormat="1">
      <c r="A3032" s="851"/>
      <c r="B3032" s="852"/>
      <c r="C3032" s="853"/>
      <c r="D3032" s="829"/>
      <c r="E3032" s="829"/>
    </row>
    <row r="3033" spans="1:5" s="854" customFormat="1">
      <c r="A3033" s="851"/>
      <c r="B3033" s="852"/>
      <c r="C3033" s="853"/>
      <c r="D3033" s="829"/>
      <c r="E3033" s="829"/>
    </row>
    <row r="3034" spans="1:5" s="854" customFormat="1">
      <c r="A3034" s="851"/>
      <c r="B3034" s="852"/>
      <c r="C3034" s="853"/>
      <c r="D3034" s="829"/>
      <c r="E3034" s="829"/>
    </row>
    <row r="3035" spans="1:5" s="854" customFormat="1">
      <c r="A3035" s="851"/>
      <c r="B3035" s="852"/>
      <c r="C3035" s="853"/>
      <c r="D3035" s="829"/>
      <c r="E3035" s="829"/>
    </row>
    <row r="3036" spans="1:5" s="854" customFormat="1">
      <c r="A3036" s="851"/>
      <c r="B3036" s="852"/>
      <c r="C3036" s="853"/>
      <c r="D3036" s="829"/>
      <c r="E3036" s="829"/>
    </row>
    <row r="3037" spans="1:5" s="854" customFormat="1">
      <c r="A3037" s="851"/>
      <c r="B3037" s="852"/>
      <c r="C3037" s="853"/>
      <c r="D3037" s="829"/>
      <c r="E3037" s="829"/>
    </row>
    <row r="3038" spans="1:5" s="854" customFormat="1">
      <c r="A3038" s="851"/>
      <c r="B3038" s="852"/>
      <c r="C3038" s="853"/>
      <c r="D3038" s="829"/>
      <c r="E3038" s="829"/>
    </row>
    <row r="3039" spans="1:5" s="854" customFormat="1">
      <c r="A3039" s="851"/>
      <c r="B3039" s="852"/>
      <c r="C3039" s="853"/>
      <c r="D3039" s="829"/>
      <c r="E3039" s="829"/>
    </row>
    <row r="3040" spans="1:5" s="854" customFormat="1">
      <c r="A3040" s="851"/>
      <c r="B3040" s="852"/>
      <c r="C3040" s="853"/>
      <c r="D3040" s="829"/>
      <c r="E3040" s="829"/>
    </row>
    <row r="3041" spans="1:5" s="854" customFormat="1">
      <c r="A3041" s="851"/>
      <c r="B3041" s="852"/>
      <c r="C3041" s="853"/>
      <c r="D3041" s="829"/>
      <c r="E3041" s="829"/>
    </row>
    <row r="3042" spans="1:5" s="854" customFormat="1">
      <c r="A3042" s="851"/>
      <c r="B3042" s="852"/>
      <c r="C3042" s="853"/>
      <c r="D3042" s="829"/>
      <c r="E3042" s="829"/>
    </row>
    <row r="3043" spans="1:5" s="854" customFormat="1">
      <c r="A3043" s="851"/>
      <c r="B3043" s="852"/>
      <c r="C3043" s="853"/>
      <c r="D3043" s="829"/>
      <c r="E3043" s="829"/>
    </row>
    <row r="3044" spans="1:5" s="854" customFormat="1">
      <c r="A3044" s="851"/>
      <c r="B3044" s="852"/>
      <c r="C3044" s="853"/>
      <c r="D3044" s="829"/>
      <c r="E3044" s="829"/>
    </row>
    <row r="3045" spans="1:5" s="854" customFormat="1">
      <c r="A3045" s="851"/>
      <c r="B3045" s="852"/>
      <c r="C3045" s="853"/>
      <c r="D3045" s="829"/>
      <c r="E3045" s="829"/>
    </row>
    <row r="3046" spans="1:5" s="854" customFormat="1">
      <c r="A3046" s="851"/>
      <c r="B3046" s="852"/>
      <c r="C3046" s="853"/>
      <c r="D3046" s="829"/>
      <c r="E3046" s="829"/>
    </row>
    <row r="3047" spans="1:5" s="854" customFormat="1">
      <c r="A3047" s="851"/>
      <c r="B3047" s="852"/>
      <c r="C3047" s="853"/>
      <c r="D3047" s="829"/>
      <c r="E3047" s="829"/>
    </row>
    <row r="3048" spans="1:5" s="854" customFormat="1">
      <c r="A3048" s="851"/>
      <c r="B3048" s="852"/>
      <c r="C3048" s="853"/>
      <c r="D3048" s="829"/>
      <c r="E3048" s="829"/>
    </row>
    <row r="3049" spans="1:5" s="854" customFormat="1">
      <c r="A3049" s="851"/>
      <c r="B3049" s="852"/>
      <c r="C3049" s="853"/>
      <c r="D3049" s="829"/>
      <c r="E3049" s="829"/>
    </row>
    <row r="3050" spans="1:5" s="854" customFormat="1">
      <c r="A3050" s="851"/>
      <c r="B3050" s="852"/>
      <c r="C3050" s="853"/>
      <c r="D3050" s="829"/>
      <c r="E3050" s="829"/>
    </row>
    <row r="3051" spans="1:5" s="854" customFormat="1">
      <c r="A3051" s="851"/>
      <c r="B3051" s="852"/>
      <c r="C3051" s="853"/>
      <c r="D3051" s="829"/>
      <c r="E3051" s="829"/>
    </row>
    <row r="3052" spans="1:5" s="854" customFormat="1">
      <c r="A3052" s="851"/>
      <c r="B3052" s="852"/>
      <c r="C3052" s="853"/>
      <c r="D3052" s="829"/>
      <c r="E3052" s="829"/>
    </row>
    <row r="3053" spans="1:5" s="854" customFormat="1">
      <c r="A3053" s="851"/>
      <c r="B3053" s="852"/>
      <c r="C3053" s="853"/>
      <c r="D3053" s="829"/>
      <c r="E3053" s="829"/>
    </row>
    <row r="3054" spans="1:5" s="854" customFormat="1">
      <c r="A3054" s="851"/>
      <c r="B3054" s="852"/>
      <c r="C3054" s="853"/>
      <c r="D3054" s="829"/>
      <c r="E3054" s="829"/>
    </row>
    <row r="3055" spans="1:5" s="854" customFormat="1">
      <c r="A3055" s="851"/>
      <c r="B3055" s="852"/>
      <c r="C3055" s="853"/>
      <c r="D3055" s="829"/>
      <c r="E3055" s="829"/>
    </row>
    <row r="3056" spans="1:5" s="854" customFormat="1">
      <c r="A3056" s="851"/>
      <c r="B3056" s="852"/>
      <c r="C3056" s="853"/>
      <c r="D3056" s="829"/>
      <c r="E3056" s="829"/>
    </row>
    <row r="3057" spans="1:5" s="854" customFormat="1">
      <c r="A3057" s="851"/>
      <c r="B3057" s="852"/>
      <c r="C3057" s="853"/>
      <c r="D3057" s="829"/>
      <c r="E3057" s="829"/>
    </row>
    <row r="3058" spans="1:5" s="854" customFormat="1">
      <c r="A3058" s="851"/>
      <c r="B3058" s="852"/>
      <c r="C3058" s="853"/>
      <c r="D3058" s="829"/>
      <c r="E3058" s="829"/>
    </row>
    <row r="3059" spans="1:5" s="854" customFormat="1">
      <c r="A3059" s="851"/>
      <c r="B3059" s="852"/>
      <c r="C3059" s="853"/>
      <c r="D3059" s="829"/>
      <c r="E3059" s="829"/>
    </row>
    <row r="3060" spans="1:5" s="854" customFormat="1">
      <c r="A3060" s="851"/>
      <c r="B3060" s="852"/>
      <c r="C3060" s="853"/>
      <c r="D3060" s="829"/>
      <c r="E3060" s="829"/>
    </row>
    <row r="3061" spans="1:5" s="854" customFormat="1">
      <c r="A3061" s="851"/>
      <c r="B3061" s="852"/>
      <c r="C3061" s="853"/>
      <c r="D3061" s="829"/>
      <c r="E3061" s="829"/>
    </row>
    <row r="3062" spans="1:5" s="854" customFormat="1">
      <c r="A3062" s="851"/>
      <c r="B3062" s="852"/>
      <c r="C3062" s="853"/>
      <c r="D3062" s="829"/>
      <c r="E3062" s="829"/>
    </row>
    <row r="3063" spans="1:5" s="854" customFormat="1">
      <c r="A3063" s="851"/>
      <c r="B3063" s="852"/>
      <c r="C3063" s="853"/>
      <c r="D3063" s="829"/>
      <c r="E3063" s="829"/>
    </row>
    <row r="3064" spans="1:5" s="854" customFormat="1">
      <c r="A3064" s="851"/>
      <c r="B3064" s="852"/>
      <c r="C3064" s="853"/>
      <c r="D3064" s="829"/>
      <c r="E3064" s="829"/>
    </row>
    <row r="3065" spans="1:5" s="854" customFormat="1">
      <c r="A3065" s="851"/>
      <c r="B3065" s="852"/>
      <c r="C3065" s="853"/>
      <c r="D3065" s="829"/>
      <c r="E3065" s="829"/>
    </row>
    <row r="3066" spans="1:5" s="854" customFormat="1">
      <c r="A3066" s="851"/>
      <c r="B3066" s="852"/>
      <c r="C3066" s="853"/>
      <c r="D3066" s="829"/>
      <c r="E3066" s="829"/>
    </row>
    <row r="3067" spans="1:5" s="854" customFormat="1">
      <c r="A3067" s="851"/>
      <c r="B3067" s="852"/>
      <c r="C3067" s="853"/>
      <c r="D3067" s="829"/>
      <c r="E3067" s="829"/>
    </row>
    <row r="3068" spans="1:5" s="854" customFormat="1">
      <c r="A3068" s="851"/>
      <c r="B3068" s="852"/>
      <c r="C3068" s="853"/>
      <c r="D3068" s="829"/>
      <c r="E3068" s="829"/>
    </row>
    <row r="3069" spans="1:5" s="854" customFormat="1">
      <c r="A3069" s="851"/>
      <c r="B3069" s="852"/>
      <c r="C3069" s="853"/>
      <c r="D3069" s="829"/>
      <c r="E3069" s="829"/>
    </row>
    <row r="3070" spans="1:5" s="854" customFormat="1">
      <c r="A3070" s="851"/>
      <c r="B3070" s="852"/>
      <c r="C3070" s="853"/>
      <c r="D3070" s="829"/>
      <c r="E3070" s="829"/>
    </row>
    <row r="3071" spans="1:5" s="854" customFormat="1">
      <c r="A3071" s="851"/>
      <c r="B3071" s="852"/>
      <c r="C3071" s="853"/>
      <c r="D3071" s="829"/>
      <c r="E3071" s="829"/>
    </row>
    <row r="3072" spans="1:5" s="854" customFormat="1">
      <c r="A3072" s="851"/>
      <c r="B3072" s="852"/>
      <c r="C3072" s="853"/>
      <c r="D3072" s="829"/>
      <c r="E3072" s="829"/>
    </row>
    <row r="3073" spans="1:5" s="854" customFormat="1">
      <c r="A3073" s="851"/>
      <c r="B3073" s="852"/>
      <c r="C3073" s="853"/>
      <c r="D3073" s="829"/>
      <c r="E3073" s="829"/>
    </row>
    <row r="3074" spans="1:5" s="854" customFormat="1">
      <c r="A3074" s="851"/>
      <c r="B3074" s="852"/>
      <c r="C3074" s="853"/>
      <c r="D3074" s="829"/>
      <c r="E3074" s="829"/>
    </row>
    <row r="3075" spans="1:5" s="854" customFormat="1">
      <c r="A3075" s="851"/>
      <c r="B3075" s="852"/>
      <c r="C3075" s="853"/>
      <c r="D3075" s="829"/>
      <c r="E3075" s="829"/>
    </row>
    <row r="3076" spans="1:5" s="854" customFormat="1">
      <c r="A3076" s="851"/>
      <c r="B3076" s="852"/>
      <c r="C3076" s="853"/>
      <c r="D3076" s="829"/>
      <c r="E3076" s="829"/>
    </row>
    <row r="3077" spans="1:5" s="854" customFormat="1">
      <c r="A3077" s="851"/>
      <c r="B3077" s="852"/>
      <c r="C3077" s="853"/>
      <c r="D3077" s="829"/>
      <c r="E3077" s="829"/>
    </row>
    <row r="3078" spans="1:5" s="854" customFormat="1">
      <c r="A3078" s="851"/>
      <c r="B3078" s="852"/>
      <c r="C3078" s="853"/>
      <c r="D3078" s="829"/>
      <c r="E3078" s="829"/>
    </row>
    <row r="3079" spans="1:5" s="854" customFormat="1">
      <c r="A3079" s="851"/>
      <c r="B3079" s="852"/>
      <c r="C3079" s="853"/>
      <c r="D3079" s="829"/>
      <c r="E3079" s="829"/>
    </row>
    <row r="3080" spans="1:5" s="854" customFormat="1">
      <c r="A3080" s="851"/>
      <c r="B3080" s="852"/>
      <c r="C3080" s="853"/>
      <c r="D3080" s="829"/>
      <c r="E3080" s="829"/>
    </row>
    <row r="3081" spans="1:5" s="854" customFormat="1">
      <c r="A3081" s="851"/>
      <c r="B3081" s="852"/>
      <c r="C3081" s="853"/>
      <c r="D3081" s="829"/>
      <c r="E3081" s="829"/>
    </row>
    <row r="3082" spans="1:5" s="854" customFormat="1">
      <c r="A3082" s="851"/>
      <c r="B3082" s="852"/>
      <c r="C3082" s="853"/>
      <c r="D3082" s="829"/>
      <c r="E3082" s="829"/>
    </row>
    <row r="3083" spans="1:5" s="854" customFormat="1">
      <c r="A3083" s="851"/>
      <c r="B3083" s="852"/>
      <c r="C3083" s="853"/>
      <c r="D3083" s="829"/>
      <c r="E3083" s="829"/>
    </row>
    <row r="3084" spans="1:5" s="854" customFormat="1">
      <c r="A3084" s="851"/>
      <c r="B3084" s="852"/>
      <c r="C3084" s="853"/>
      <c r="D3084" s="829"/>
      <c r="E3084" s="829"/>
    </row>
  </sheetData>
  <mergeCells count="35">
    <mergeCell ref="A4:B5"/>
    <mergeCell ref="D4:F4"/>
    <mergeCell ref="D5:F5"/>
    <mergeCell ref="A1:B1"/>
    <mergeCell ref="C1:F1"/>
    <mergeCell ref="A2:B2"/>
    <mergeCell ref="C2:F2"/>
    <mergeCell ref="A3:B3"/>
    <mergeCell ref="D6:F6"/>
    <mergeCell ref="D7:F7"/>
    <mergeCell ref="D8:F8"/>
    <mergeCell ref="D9:F9"/>
    <mergeCell ref="A10:A13"/>
    <mergeCell ref="D10:F10"/>
    <mergeCell ref="D11:F11"/>
    <mergeCell ref="D12:F12"/>
    <mergeCell ref="D13:F13"/>
    <mergeCell ref="D14:F14"/>
    <mergeCell ref="D15:F15"/>
    <mergeCell ref="D16:F16"/>
    <mergeCell ref="A17:A18"/>
    <mergeCell ref="D17:F17"/>
    <mergeCell ref="D18:F18"/>
    <mergeCell ref="D30:F30"/>
    <mergeCell ref="D19:F19"/>
    <mergeCell ref="D20:F20"/>
    <mergeCell ref="D21:F21"/>
    <mergeCell ref="D22:F22"/>
    <mergeCell ref="D23:F23"/>
    <mergeCell ref="D24:F24"/>
    <mergeCell ref="D25:F25"/>
    <mergeCell ref="D26:F26"/>
    <mergeCell ref="D27:F27"/>
    <mergeCell ref="D28:F28"/>
    <mergeCell ref="D29:F29"/>
  </mergeCells>
  <conditionalFormatting sqref="A1">
    <cfRule type="containsText" dxfId="38" priority="6" operator="containsText" text="NO ">
      <formula>NOT(ISERROR(SEARCH("NO ",A1)))</formula>
    </cfRule>
  </conditionalFormatting>
  <conditionalFormatting sqref="A6:D6">
    <cfRule type="containsText" dxfId="37" priority="5" operator="containsText" text="NO ">
      <formula>NOT(ISERROR(SEARCH("NO ",A6)))</formula>
    </cfRule>
  </conditionalFormatting>
  <conditionalFormatting sqref="A4:F5 Q4:XFD5 A7:D7 G7:XFD7 A8:XFD10 B11:XFD12 B13:D13 G13:XFD13 A14:I14 K14:XFD14 A15:XFD17 B18:XFD18 A19:XFD23 A24:I24 K24:XFD24 A27:XFD29 A30:I30 K30:XFD30">
    <cfRule type="expression" dxfId="36" priority="2">
      <formula>$E$3=$S$76</formula>
    </cfRule>
  </conditionalFormatting>
  <conditionalFormatting sqref="C1">
    <cfRule type="containsText" dxfId="35" priority="7" operator="containsText" text="NO ">
      <formula>NOT(ISERROR(SEARCH("NO ",C1)))</formula>
    </cfRule>
  </conditionalFormatting>
  <conditionalFormatting sqref="C3:C5">
    <cfRule type="containsText" dxfId="34" priority="8" operator="containsText" text="NO ">
      <formula>NOT(ISERROR(SEARCH("NO ",C3)))</formula>
    </cfRule>
  </conditionalFormatting>
  <conditionalFormatting sqref="E3">
    <cfRule type="cellIs" dxfId="33" priority="3" operator="equal">
      <formula>"YES"</formula>
    </cfRule>
    <cfRule type="cellIs" dxfId="32" priority="4" operator="equal">
      <formula>"NO"</formula>
    </cfRule>
  </conditionalFormatting>
  <conditionalFormatting sqref="G1:P6">
    <cfRule type="containsText" dxfId="31" priority="1" operator="containsText" text="NO ">
      <formula>NOT(ISERROR(SEARCH("NO ",G1)))</formula>
    </cfRule>
  </conditionalFormatting>
  <dataValidations disablePrompts="1" count="1">
    <dataValidation type="list" allowBlank="1" showInputMessage="1" showErrorMessage="1" sqref="E3" xr:uid="{6C313919-1DC7-4A36-AF88-D7F93D573393}">
      <formula1>$S$74:$S$76</formula1>
    </dataValidation>
  </dataValidations>
  <hyperlinks>
    <hyperlink ref="A19" r:id="rId1" xr:uid="{094DCB64-BA00-4694-8E3D-5496492BE2A6}"/>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4337-0166-41F3-BF58-51F006939E8C}">
  <sheetPr>
    <tabColor rgb="FF50902C"/>
  </sheetPr>
  <dimension ref="A1:AE86"/>
  <sheetViews>
    <sheetView topLeftCell="B1" zoomScaleNormal="100" workbookViewId="0">
      <selection activeCell="B3" sqref="B3:D3"/>
    </sheetView>
  </sheetViews>
  <sheetFormatPr defaultColWidth="9" defaultRowHeight="12.75"/>
  <cols>
    <col min="1" max="1" width="78.42578125" style="858" hidden="1" customWidth="1"/>
    <col min="2" max="2" width="16.85546875" style="872" customWidth="1"/>
    <col min="3" max="3" width="8.85546875" style="873" customWidth="1"/>
    <col min="4" max="4" width="106.42578125" style="874" customWidth="1"/>
    <col min="5" max="5" width="15.140625" style="874" customWidth="1"/>
    <col min="6" max="6" width="20.5703125" style="858" customWidth="1"/>
    <col min="7" max="17" width="9" style="858" customWidth="1"/>
    <col min="18" max="18" width="54.42578125" style="858" customWidth="1"/>
    <col min="19" max="24" width="9" style="858" customWidth="1"/>
    <col min="25" max="25" width="13.42578125" style="858" customWidth="1"/>
    <col min="26" max="26" width="9" style="858"/>
    <col min="27" max="27" width="9" style="858" customWidth="1"/>
    <col min="28" max="16384" width="9" style="858"/>
  </cols>
  <sheetData>
    <row r="1" spans="1:31" ht="135" customHeight="1">
      <c r="A1" s="856"/>
      <c r="B1" s="1198" t="s">
        <v>2569</v>
      </c>
      <c r="C1" s="1199"/>
      <c r="D1" s="1199"/>
      <c r="E1" s="1199"/>
      <c r="F1" s="857"/>
    </row>
    <row r="2" spans="1:31" ht="22.7" customHeight="1">
      <c r="A2" s="859"/>
      <c r="B2" s="1230" t="s">
        <v>2570</v>
      </c>
      <c r="C2" s="1231"/>
      <c r="D2" s="1231"/>
      <c r="E2" s="1231"/>
      <c r="F2" s="1232"/>
    </row>
    <row r="3" spans="1:31" ht="48" customHeight="1">
      <c r="A3" s="860"/>
      <c r="B3" s="1233" t="s">
        <v>2571</v>
      </c>
      <c r="C3" s="1234"/>
      <c r="D3" s="1235"/>
      <c r="E3" s="1236" t="s">
        <v>2572</v>
      </c>
      <c r="F3" s="1237"/>
    </row>
    <row r="4" spans="1:31" ht="25.35" customHeight="1">
      <c r="A4" s="859"/>
      <c r="B4" s="1230" t="s">
        <v>2573</v>
      </c>
      <c r="C4" s="1231"/>
      <c r="D4" s="1231"/>
      <c r="E4" s="1231"/>
      <c r="F4" s="1232"/>
    </row>
    <row r="5" spans="1:31" ht="34.700000000000003" customHeight="1">
      <c r="A5" s="860" t="s">
        <v>68</v>
      </c>
      <c r="B5" s="861" t="s">
        <v>2574</v>
      </c>
      <c r="C5" s="862" t="s">
        <v>2575</v>
      </c>
      <c r="D5" s="862" t="s">
        <v>2576</v>
      </c>
      <c r="E5" s="862" t="s">
        <v>1048</v>
      </c>
      <c r="F5" s="862" t="s">
        <v>903</v>
      </c>
    </row>
    <row r="6" spans="1:31" ht="192.6" customHeight="1">
      <c r="A6" s="1227" t="s">
        <v>2577</v>
      </c>
      <c r="B6" s="863">
        <v>6.9</v>
      </c>
      <c r="C6" s="864" t="s">
        <v>50</v>
      </c>
      <c r="D6" s="865" t="s">
        <v>2578</v>
      </c>
      <c r="E6" s="864" t="s">
        <v>2606</v>
      </c>
      <c r="F6" s="864" t="s">
        <v>3785</v>
      </c>
      <c r="AC6" s="866"/>
      <c r="AD6" s="867"/>
      <c r="AE6" s="867"/>
    </row>
    <row r="7" spans="1:31" ht="169.7" customHeight="1">
      <c r="A7" s="1228"/>
      <c r="B7" s="863" t="s">
        <v>2579</v>
      </c>
      <c r="C7" s="864"/>
      <c r="D7" s="868" t="s">
        <v>2580</v>
      </c>
      <c r="E7" s="840" t="s">
        <v>2606</v>
      </c>
      <c r="F7" s="840" t="s">
        <v>3785</v>
      </c>
      <c r="AC7" s="866"/>
      <c r="AD7" s="867"/>
      <c r="AE7" s="867"/>
    </row>
    <row r="8" spans="1:31" ht="53.45" customHeight="1">
      <c r="A8" s="1228"/>
      <c r="B8" s="869"/>
      <c r="C8" s="839"/>
      <c r="D8" s="870" t="s">
        <v>2581</v>
      </c>
      <c r="E8" s="871"/>
      <c r="F8" s="871"/>
      <c r="AC8" s="866"/>
      <c r="AD8" s="867"/>
      <c r="AE8" s="867"/>
    </row>
    <row r="9" spans="1:31" ht="17.45" customHeight="1">
      <c r="A9" s="1228"/>
      <c r="B9" s="863"/>
      <c r="C9" s="864" t="s">
        <v>49</v>
      </c>
      <c r="D9" s="845"/>
      <c r="E9" s="843"/>
      <c r="F9" s="843"/>
    </row>
    <row r="10" spans="1:31" ht="17.45" customHeight="1">
      <c r="A10" s="1228"/>
      <c r="B10" s="863"/>
      <c r="C10" s="864" t="s">
        <v>50</v>
      </c>
      <c r="D10" s="845" t="s">
        <v>3786</v>
      </c>
      <c r="E10" s="843"/>
      <c r="F10" s="843"/>
    </row>
    <row r="11" spans="1:31" ht="17.45" customHeight="1">
      <c r="A11" s="1228"/>
      <c r="B11" s="863"/>
      <c r="C11" s="864" t="s">
        <v>51</v>
      </c>
      <c r="D11" s="845"/>
      <c r="E11" s="843"/>
      <c r="F11" s="843"/>
    </row>
    <row r="12" spans="1:31" ht="17.45" customHeight="1">
      <c r="A12" s="1228"/>
      <c r="B12" s="863"/>
      <c r="C12" s="864" t="s">
        <v>52</v>
      </c>
      <c r="D12" s="845"/>
      <c r="E12" s="843"/>
      <c r="F12" s="843"/>
    </row>
    <row r="13" spans="1:31" ht="17.45" customHeight="1">
      <c r="A13" s="1228"/>
      <c r="B13" s="863"/>
      <c r="C13" s="864" t="s">
        <v>53</v>
      </c>
      <c r="D13" s="845"/>
      <c r="E13" s="843"/>
      <c r="F13" s="843"/>
    </row>
    <row r="14" spans="1:31" ht="193.7" customHeight="1">
      <c r="A14" s="1228"/>
      <c r="B14" s="863">
        <v>6.1</v>
      </c>
      <c r="C14" s="864"/>
      <c r="D14" s="868" t="s">
        <v>2582</v>
      </c>
      <c r="E14" s="868"/>
      <c r="F14" s="868"/>
      <c r="AC14" s="866"/>
      <c r="AD14" s="867"/>
      <c r="AE14" s="867"/>
    </row>
    <row r="15" spans="1:31" ht="47.45" customHeight="1">
      <c r="A15" s="1228"/>
      <c r="B15" s="863" t="s">
        <v>2583</v>
      </c>
      <c r="C15" s="864"/>
      <c r="D15" s="868" t="s">
        <v>2584</v>
      </c>
      <c r="E15" s="868"/>
      <c r="F15" s="868"/>
      <c r="AC15" s="866"/>
      <c r="AD15" s="867"/>
      <c r="AE15" s="867"/>
    </row>
    <row r="16" spans="1:31" ht="47.45" customHeight="1">
      <c r="A16" s="1228"/>
      <c r="B16" s="863"/>
      <c r="C16" s="839"/>
      <c r="D16" s="870" t="s">
        <v>2585</v>
      </c>
      <c r="E16" s="871"/>
      <c r="F16" s="871"/>
      <c r="AC16" s="867"/>
      <c r="AD16" s="867"/>
      <c r="AE16" s="867"/>
    </row>
    <row r="17" spans="1:31" ht="17.45" customHeight="1">
      <c r="A17" s="1228"/>
      <c r="B17" s="863"/>
      <c r="C17" s="864" t="s">
        <v>49</v>
      </c>
      <c r="D17" s="845"/>
      <c r="E17" s="843"/>
      <c r="F17" s="843"/>
    </row>
    <row r="18" spans="1:31" ht="17.45" customHeight="1">
      <c r="A18" s="1228"/>
      <c r="B18" s="863"/>
      <c r="C18" s="864" t="s">
        <v>50</v>
      </c>
      <c r="D18" s="845" t="s">
        <v>3786</v>
      </c>
      <c r="E18" s="843"/>
      <c r="F18" s="843"/>
    </row>
    <row r="19" spans="1:31" ht="17.45" customHeight="1">
      <c r="A19" s="1228"/>
      <c r="B19" s="863"/>
      <c r="C19" s="864" t="s">
        <v>51</v>
      </c>
      <c r="D19" s="845"/>
      <c r="E19" s="843"/>
      <c r="F19" s="843"/>
    </row>
    <row r="20" spans="1:31" ht="17.45" customHeight="1">
      <c r="A20" s="1228"/>
      <c r="B20" s="863"/>
      <c r="C20" s="864" t="s">
        <v>52</v>
      </c>
      <c r="D20" s="845"/>
      <c r="E20" s="843"/>
      <c r="F20" s="843"/>
    </row>
    <row r="21" spans="1:31" ht="17.45" customHeight="1">
      <c r="A21" s="1228"/>
      <c r="B21" s="863"/>
      <c r="C21" s="864" t="s">
        <v>53</v>
      </c>
      <c r="D21" s="845"/>
      <c r="E21" s="843"/>
      <c r="F21" s="843"/>
    </row>
    <row r="22" spans="1:31" ht="211.7" customHeight="1">
      <c r="A22" s="1229"/>
      <c r="B22" s="863" t="s">
        <v>2586</v>
      </c>
      <c r="C22" s="864"/>
      <c r="D22" s="868" t="s">
        <v>2587</v>
      </c>
      <c r="E22" s="868"/>
      <c r="F22" s="868"/>
      <c r="AC22" s="866"/>
      <c r="AD22" s="867"/>
      <c r="AE22" s="867"/>
    </row>
    <row r="23" spans="1:31" ht="61.35" customHeight="1">
      <c r="A23" s="859"/>
      <c r="B23" s="863"/>
      <c r="C23" s="870"/>
      <c r="D23" s="870" t="s">
        <v>2588</v>
      </c>
      <c r="E23" s="870"/>
      <c r="F23" s="870"/>
    </row>
    <row r="24" spans="1:31" ht="17.45" customHeight="1">
      <c r="A24" s="859"/>
      <c r="B24" s="863"/>
      <c r="C24" s="864" t="s">
        <v>49</v>
      </c>
      <c r="D24" s="845"/>
      <c r="E24" s="843"/>
      <c r="F24" s="843"/>
    </row>
    <row r="25" spans="1:31" ht="17.45" customHeight="1">
      <c r="A25" s="859"/>
      <c r="B25" s="863"/>
      <c r="C25" s="864" t="s">
        <v>50</v>
      </c>
      <c r="D25" s="845" t="s">
        <v>3786</v>
      </c>
      <c r="E25" s="843"/>
      <c r="F25" s="843"/>
    </row>
    <row r="26" spans="1:31" ht="17.45" customHeight="1">
      <c r="A26" s="859"/>
      <c r="B26" s="863"/>
      <c r="C26" s="864" t="s">
        <v>51</v>
      </c>
      <c r="D26" s="845"/>
      <c r="E26" s="843"/>
      <c r="F26" s="843"/>
    </row>
    <row r="27" spans="1:31" ht="17.45" customHeight="1">
      <c r="A27" s="859"/>
      <c r="B27" s="863"/>
      <c r="C27" s="864" t="s">
        <v>52</v>
      </c>
      <c r="D27" s="845"/>
      <c r="E27" s="843"/>
      <c r="F27" s="843"/>
    </row>
    <row r="28" spans="1:31" ht="17.45" customHeight="1">
      <c r="A28" s="859"/>
      <c r="B28" s="863"/>
      <c r="C28" s="864" t="s">
        <v>53</v>
      </c>
      <c r="D28" s="845"/>
      <c r="E28" s="843"/>
      <c r="F28" s="843"/>
    </row>
    <row r="29" spans="1:31" ht="167.45" customHeight="1">
      <c r="A29" s="859"/>
      <c r="B29" s="863">
        <v>6.11</v>
      </c>
      <c r="C29" s="864"/>
      <c r="D29" s="868" t="s">
        <v>2589</v>
      </c>
      <c r="E29" s="868"/>
      <c r="F29" s="868"/>
    </row>
    <row r="30" spans="1:31" ht="64.349999999999994" customHeight="1">
      <c r="A30" s="859"/>
      <c r="B30" s="863" t="s">
        <v>2590</v>
      </c>
      <c r="C30" s="864"/>
      <c r="D30" s="868" t="s">
        <v>2591</v>
      </c>
      <c r="E30" s="868"/>
      <c r="F30" s="868"/>
    </row>
    <row r="31" spans="1:31" ht="47.45" customHeight="1">
      <c r="A31" s="859"/>
      <c r="B31" s="863"/>
      <c r="C31" s="870"/>
      <c r="D31" s="870" t="s">
        <v>2585</v>
      </c>
      <c r="E31" s="870"/>
      <c r="F31" s="870"/>
    </row>
    <row r="32" spans="1:31" ht="17.45" customHeight="1">
      <c r="A32" s="859"/>
      <c r="B32" s="863"/>
      <c r="C32" s="864" t="s">
        <v>49</v>
      </c>
      <c r="D32" s="845"/>
      <c r="E32" s="843"/>
      <c r="F32" s="843"/>
    </row>
    <row r="33" spans="1:31" ht="17.45" customHeight="1">
      <c r="A33" s="859"/>
      <c r="B33" s="863"/>
      <c r="C33" s="864" t="s">
        <v>50</v>
      </c>
      <c r="D33" s="845" t="s">
        <v>3786</v>
      </c>
      <c r="E33" s="843"/>
      <c r="F33" s="843"/>
    </row>
    <row r="34" spans="1:31" ht="17.45" customHeight="1">
      <c r="A34" s="859"/>
      <c r="B34" s="863"/>
      <c r="C34" s="864" t="s">
        <v>51</v>
      </c>
      <c r="D34" s="845"/>
      <c r="E34" s="843"/>
      <c r="F34" s="843"/>
    </row>
    <row r="35" spans="1:31" ht="17.45" customHeight="1">
      <c r="A35" s="859"/>
      <c r="B35" s="863"/>
      <c r="C35" s="864" t="s">
        <v>52</v>
      </c>
      <c r="D35" s="845"/>
      <c r="E35" s="843"/>
      <c r="F35" s="843"/>
    </row>
    <row r="36" spans="1:31" ht="17.45" customHeight="1">
      <c r="A36" s="859"/>
      <c r="B36" s="863"/>
      <c r="C36" s="864" t="s">
        <v>53</v>
      </c>
      <c r="D36" s="845"/>
      <c r="E36" s="843"/>
      <c r="F36" s="843"/>
    </row>
    <row r="37" spans="1:31" ht="175.35" customHeight="1">
      <c r="A37" s="859"/>
      <c r="B37" s="863" t="s">
        <v>2592</v>
      </c>
      <c r="C37" s="864"/>
      <c r="D37" s="868" t="s">
        <v>2593</v>
      </c>
      <c r="E37" s="868"/>
      <c r="F37" s="868"/>
      <c r="AC37" s="866"/>
      <c r="AD37" s="867"/>
      <c r="AE37" s="867"/>
    </row>
    <row r="38" spans="1:31" ht="42.6" customHeight="1">
      <c r="A38" s="859"/>
      <c r="B38" s="863"/>
      <c r="C38" s="870"/>
      <c r="D38" s="870" t="s">
        <v>2581</v>
      </c>
      <c r="E38" s="870"/>
      <c r="F38" s="870"/>
    </row>
    <row r="39" spans="1:31" ht="17.45" customHeight="1">
      <c r="A39" s="859"/>
      <c r="B39" s="863"/>
      <c r="C39" s="864" t="s">
        <v>49</v>
      </c>
      <c r="D39" s="845"/>
      <c r="E39" s="843"/>
      <c r="F39" s="843"/>
    </row>
    <row r="40" spans="1:31" ht="17.45" customHeight="1">
      <c r="A40" s="859"/>
      <c r="B40" s="863"/>
      <c r="C40" s="864" t="s">
        <v>50</v>
      </c>
      <c r="D40" s="845" t="s">
        <v>3786</v>
      </c>
      <c r="E40" s="843"/>
      <c r="F40" s="843"/>
    </row>
    <row r="41" spans="1:31" ht="17.45" customHeight="1">
      <c r="A41" s="859"/>
      <c r="B41" s="863"/>
      <c r="C41" s="864" t="s">
        <v>51</v>
      </c>
      <c r="D41" s="845"/>
      <c r="E41" s="843"/>
      <c r="F41" s="843"/>
    </row>
    <row r="42" spans="1:31" ht="17.45" customHeight="1">
      <c r="A42" s="859"/>
      <c r="B42" s="863"/>
      <c r="C42" s="864" t="s">
        <v>52</v>
      </c>
      <c r="D42" s="845"/>
      <c r="E42" s="843"/>
      <c r="F42" s="843"/>
    </row>
    <row r="43" spans="1:31" ht="17.45" customHeight="1">
      <c r="A43" s="859"/>
      <c r="B43" s="863"/>
      <c r="C43" s="864" t="s">
        <v>53</v>
      </c>
      <c r="D43" s="845"/>
      <c r="E43" s="843"/>
      <c r="F43" s="843"/>
    </row>
    <row r="85" spans="17:17">
      <c r="Q85" s="858" t="s">
        <v>2572</v>
      </c>
    </row>
    <row r="86" spans="17:17">
      <c r="Q86" s="858" t="s">
        <v>2594</v>
      </c>
    </row>
  </sheetData>
  <mergeCells count="6">
    <mergeCell ref="A6:A22"/>
    <mergeCell ref="B1:E1"/>
    <mergeCell ref="B2:F2"/>
    <mergeCell ref="B3:D3"/>
    <mergeCell ref="E3:F3"/>
    <mergeCell ref="B4:F4"/>
  </mergeCells>
  <conditionalFormatting sqref="A1:A3 A4:F43">
    <cfRule type="expression" dxfId="30" priority="1">
      <formula>$E$3=$Q$86</formula>
    </cfRule>
  </conditionalFormatting>
  <conditionalFormatting sqref="A2:A6">
    <cfRule type="expression" dxfId="29" priority="2">
      <formula>"$D$3=$P$86"</formula>
    </cfRule>
  </conditionalFormatting>
  <conditionalFormatting sqref="A23:A43">
    <cfRule type="expression" dxfId="28" priority="3">
      <formula>"$D$3=$P$86"</formula>
    </cfRule>
  </conditionalFormatting>
  <conditionalFormatting sqref="B4:F43">
    <cfRule type="expression" dxfId="27" priority="5">
      <formula>"$D$3=$P$86"</formula>
    </cfRule>
  </conditionalFormatting>
  <conditionalFormatting sqref="G1:XFD3 A4:XFD6 B7:XFD22 A23:XFD1048576">
    <cfRule type="expression" dxfId="26" priority="4">
      <formula>$E$3=$Q$86</formula>
    </cfRule>
  </conditionalFormatting>
  <dataValidations count="1">
    <dataValidation type="list" allowBlank="1" showInputMessage="1" showErrorMessage="1" sqref="E3:F3" xr:uid="{5F412125-EA5F-40C9-A430-B725B8CD76F0}">
      <formula1>$Q$85:$Q$86</formula1>
    </dataValidation>
  </dataValidation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D77B"/>
  </sheetPr>
  <dimension ref="A1:D229"/>
  <sheetViews>
    <sheetView zoomScaleNormal="100" zoomScaleSheetLayoutView="100" workbookViewId="0">
      <selection activeCell="B231" sqref="B231"/>
    </sheetView>
  </sheetViews>
  <sheetFormatPr defaultColWidth="9.140625" defaultRowHeight="14.25"/>
  <cols>
    <col min="1" max="1" width="20.85546875" style="37" customWidth="1"/>
    <col min="2" max="2" width="27.42578125" style="37" customWidth="1"/>
    <col min="3" max="3" width="26.85546875" style="37" customWidth="1"/>
    <col min="4" max="16384" width="9.140625" style="57"/>
  </cols>
  <sheetData>
    <row r="1" spans="1:4" ht="34.35" customHeight="1">
      <c r="A1" s="1239" t="s">
        <v>835</v>
      </c>
      <c r="B1" s="1239"/>
      <c r="C1" s="1239"/>
    </row>
    <row r="2" spans="1:4" ht="35.25" customHeight="1">
      <c r="A2" s="1238" t="s">
        <v>836</v>
      </c>
      <c r="B2" s="1238"/>
      <c r="C2" s="1238"/>
      <c r="D2" s="777"/>
    </row>
    <row r="3" spans="1:4" ht="12.75" customHeight="1">
      <c r="A3" s="100"/>
      <c r="B3" s="100"/>
      <c r="C3" s="100"/>
      <c r="D3" s="777"/>
    </row>
    <row r="4" spans="1:4" ht="15">
      <c r="A4" s="101" t="s">
        <v>837</v>
      </c>
      <c r="B4" s="101" t="s">
        <v>838</v>
      </c>
      <c r="C4" s="101" t="s">
        <v>839</v>
      </c>
    </row>
    <row r="6" spans="1:4">
      <c r="A6" s="997" t="s">
        <v>840</v>
      </c>
      <c r="B6" s="998"/>
      <c r="C6" s="999"/>
    </row>
    <row r="7" spans="1:4">
      <c r="A7" s="998" t="s">
        <v>3316</v>
      </c>
      <c r="B7" s="1000" t="s">
        <v>3317</v>
      </c>
      <c r="C7" s="999"/>
    </row>
    <row r="8" spans="1:4">
      <c r="A8" s="998" t="s">
        <v>3318</v>
      </c>
      <c r="B8" s="1000" t="s">
        <v>3319</v>
      </c>
      <c r="C8" s="999" t="s">
        <v>3320</v>
      </c>
    </row>
    <row r="9" spans="1:4">
      <c r="A9" s="998" t="s">
        <v>3321</v>
      </c>
      <c r="B9" s="1000" t="s">
        <v>3322</v>
      </c>
      <c r="C9" s="999" t="s">
        <v>3320</v>
      </c>
    </row>
    <row r="10" spans="1:4">
      <c r="A10" s="998" t="s">
        <v>841</v>
      </c>
      <c r="B10" s="1000" t="s">
        <v>842</v>
      </c>
      <c r="C10" s="999"/>
    </row>
    <row r="11" spans="1:4">
      <c r="A11" s="1001" t="s">
        <v>3323</v>
      </c>
      <c r="B11" s="1000" t="s">
        <v>3324</v>
      </c>
      <c r="C11" s="999"/>
    </row>
    <row r="12" spans="1:4">
      <c r="A12" s="998" t="s">
        <v>3325</v>
      </c>
      <c r="B12" s="1002" t="s">
        <v>3326</v>
      </c>
      <c r="C12" s="999"/>
    </row>
    <row r="13" spans="1:4">
      <c r="A13" s="998" t="s">
        <v>843</v>
      </c>
      <c r="B13" s="1000" t="s">
        <v>844</v>
      </c>
      <c r="C13" s="999"/>
    </row>
    <row r="14" spans="1:4">
      <c r="A14" s="998" t="s">
        <v>845</v>
      </c>
      <c r="B14" s="1000" t="s">
        <v>846</v>
      </c>
      <c r="C14" s="999"/>
    </row>
    <row r="15" spans="1:4">
      <c r="A15" s="998" t="s">
        <v>3327</v>
      </c>
      <c r="B15" s="1002" t="s">
        <v>3328</v>
      </c>
      <c r="C15" s="999"/>
    </row>
    <row r="16" spans="1:4">
      <c r="A16" s="998" t="s">
        <v>3329</v>
      </c>
      <c r="B16" s="1000" t="s">
        <v>3330</v>
      </c>
      <c r="C16" s="999"/>
    </row>
    <row r="17" spans="1:3">
      <c r="A17" s="998" t="s">
        <v>849</v>
      </c>
      <c r="B17" s="1000" t="s">
        <v>850</v>
      </c>
      <c r="C17" s="999"/>
    </row>
    <row r="18" spans="1:3">
      <c r="A18" s="998" t="s">
        <v>847</v>
      </c>
      <c r="B18" s="1000" t="s">
        <v>848</v>
      </c>
      <c r="C18" s="999"/>
    </row>
    <row r="19" spans="1:3">
      <c r="A19" s="998" t="s">
        <v>3331</v>
      </c>
      <c r="B19" s="1002" t="s">
        <v>3332</v>
      </c>
      <c r="C19" s="999"/>
    </row>
    <row r="20" spans="1:3">
      <c r="A20" s="998" t="s">
        <v>3333</v>
      </c>
      <c r="B20" s="1000" t="s">
        <v>3334</v>
      </c>
      <c r="C20" s="999"/>
    </row>
    <row r="21" spans="1:3">
      <c r="A21" s="998" t="s">
        <v>851</v>
      </c>
      <c r="B21" s="1000" t="s">
        <v>852</v>
      </c>
      <c r="C21" s="999" t="s">
        <v>3320</v>
      </c>
    </row>
    <row r="22" spans="1:3">
      <c r="A22" s="998" t="s">
        <v>3335</v>
      </c>
      <c r="B22" s="1000" t="s">
        <v>3336</v>
      </c>
      <c r="C22" s="999" t="s">
        <v>3320</v>
      </c>
    </row>
    <row r="23" spans="1:3">
      <c r="A23" s="998" t="s">
        <v>3337</v>
      </c>
      <c r="B23" s="1000" t="s">
        <v>3338</v>
      </c>
      <c r="C23" s="999" t="s">
        <v>3320</v>
      </c>
    </row>
    <row r="24" spans="1:3">
      <c r="A24" s="998" t="s">
        <v>3339</v>
      </c>
      <c r="B24" s="1000" t="s">
        <v>3340</v>
      </c>
      <c r="C24" s="999" t="s">
        <v>3320</v>
      </c>
    </row>
    <row r="25" spans="1:3">
      <c r="A25" s="998" t="s">
        <v>3341</v>
      </c>
      <c r="B25" s="1000" t="s">
        <v>3342</v>
      </c>
      <c r="C25" s="999"/>
    </row>
    <row r="26" spans="1:3">
      <c r="A26" s="998" t="s">
        <v>3343</v>
      </c>
      <c r="B26" s="1000" t="s">
        <v>3344</v>
      </c>
      <c r="C26" s="999" t="s">
        <v>3320</v>
      </c>
    </row>
    <row r="27" spans="1:3">
      <c r="A27" s="998" t="s">
        <v>853</v>
      </c>
      <c r="B27" s="1000" t="s">
        <v>854</v>
      </c>
      <c r="C27" s="999"/>
    </row>
    <row r="28" spans="1:3">
      <c r="A28" s="998" t="s">
        <v>3345</v>
      </c>
      <c r="B28" s="1000" t="s">
        <v>3346</v>
      </c>
      <c r="C28" s="999"/>
    </row>
    <row r="29" spans="1:3">
      <c r="A29" s="998" t="s">
        <v>3347</v>
      </c>
      <c r="B29" s="1000" t="s">
        <v>3348</v>
      </c>
      <c r="C29" s="1003"/>
    </row>
    <row r="30" spans="1:3">
      <c r="A30" s="998" t="s">
        <v>3349</v>
      </c>
      <c r="B30" s="1000" t="s">
        <v>3350</v>
      </c>
      <c r="C30" s="999"/>
    </row>
    <row r="31" spans="1:3">
      <c r="A31" s="998" t="s">
        <v>3351</v>
      </c>
      <c r="B31" s="1000" t="s">
        <v>3352</v>
      </c>
      <c r="C31" s="1003"/>
    </row>
    <row r="32" spans="1:3">
      <c r="A32" s="998" t="s">
        <v>3353</v>
      </c>
      <c r="B32" s="1000" t="s">
        <v>3354</v>
      </c>
      <c r="C32" s="1003"/>
    </row>
    <row r="33" spans="1:3">
      <c r="A33" s="998" t="s">
        <v>3355</v>
      </c>
      <c r="B33" s="1000" t="s">
        <v>3356</v>
      </c>
      <c r="C33" s="1003"/>
    </row>
    <row r="34" spans="1:3">
      <c r="A34" s="998" t="s">
        <v>3357</v>
      </c>
      <c r="B34" s="1000" t="s">
        <v>3358</v>
      </c>
      <c r="C34" s="999" t="s">
        <v>3320</v>
      </c>
    </row>
    <row r="35" spans="1:3">
      <c r="A35" s="998" t="s">
        <v>3359</v>
      </c>
      <c r="B35" s="1000" t="s">
        <v>3360</v>
      </c>
      <c r="C35" s="999"/>
    </row>
    <row r="36" spans="1:3">
      <c r="A36" s="998" t="s">
        <v>855</v>
      </c>
      <c r="B36" s="1000" t="s">
        <v>856</v>
      </c>
      <c r="C36" s="999"/>
    </row>
    <row r="37" spans="1:3">
      <c r="A37" s="998" t="s">
        <v>3361</v>
      </c>
      <c r="B37" s="1000" t="s">
        <v>3362</v>
      </c>
      <c r="C37" s="999" t="s">
        <v>3320</v>
      </c>
    </row>
    <row r="38" spans="1:3">
      <c r="A38" s="998" t="s">
        <v>3363</v>
      </c>
      <c r="B38" s="1000" t="s">
        <v>3364</v>
      </c>
      <c r="C38" s="999" t="s">
        <v>3320</v>
      </c>
    </row>
    <row r="39" spans="1:3">
      <c r="A39" s="998" t="s">
        <v>3365</v>
      </c>
      <c r="B39" s="1002" t="s">
        <v>3366</v>
      </c>
      <c r="C39" s="1003"/>
    </row>
    <row r="40" spans="1:3">
      <c r="A40" s="998" t="s">
        <v>3367</v>
      </c>
      <c r="B40" s="1002" t="s">
        <v>3368</v>
      </c>
      <c r="C40" s="999"/>
    </row>
    <row r="41" spans="1:3">
      <c r="A41" s="998" t="s">
        <v>3369</v>
      </c>
      <c r="B41" s="1002" t="s">
        <v>3370</v>
      </c>
      <c r="C41" s="1003"/>
    </row>
    <row r="42" spans="1:3">
      <c r="A42" s="998" t="s">
        <v>3371</v>
      </c>
      <c r="B42" s="1000" t="s">
        <v>3372</v>
      </c>
      <c r="C42" s="999" t="s">
        <v>3320</v>
      </c>
    </row>
    <row r="43" spans="1:3">
      <c r="A43" s="998" t="s">
        <v>3373</v>
      </c>
      <c r="B43" s="1000" t="s">
        <v>3374</v>
      </c>
      <c r="C43" s="999" t="s">
        <v>3320</v>
      </c>
    </row>
    <row r="44" spans="1:3">
      <c r="A44" s="998" t="s">
        <v>3375</v>
      </c>
      <c r="B44" s="1000" t="s">
        <v>3376</v>
      </c>
      <c r="C44" s="999" t="s">
        <v>3320</v>
      </c>
    </row>
    <row r="45" spans="1:3">
      <c r="A45" s="998" t="s">
        <v>3377</v>
      </c>
      <c r="B45" s="1000" t="s">
        <v>3378</v>
      </c>
      <c r="C45" s="1003"/>
    </row>
    <row r="46" spans="1:3">
      <c r="A46" s="998" t="s">
        <v>857</v>
      </c>
      <c r="B46" s="1000" t="s">
        <v>858</v>
      </c>
      <c r="C46" s="999"/>
    </row>
    <row r="47" spans="1:3">
      <c r="A47" s="998" t="s">
        <v>859</v>
      </c>
      <c r="B47" s="1000" t="s">
        <v>860</v>
      </c>
      <c r="C47" s="999" t="s">
        <v>3320</v>
      </c>
    </row>
    <row r="48" spans="1:3">
      <c r="A48" s="998" t="s">
        <v>861</v>
      </c>
      <c r="B48" s="1000" t="s">
        <v>862</v>
      </c>
      <c r="C48" s="999"/>
    </row>
    <row r="49" spans="1:3">
      <c r="A49" s="998" t="s">
        <v>863</v>
      </c>
      <c r="B49" s="1000" t="s">
        <v>864</v>
      </c>
      <c r="C49" s="999" t="s">
        <v>3320</v>
      </c>
    </row>
    <row r="50" spans="1:3">
      <c r="A50" s="998" t="s">
        <v>3379</v>
      </c>
      <c r="B50" s="1002" t="s">
        <v>3380</v>
      </c>
      <c r="C50" s="999"/>
    </row>
    <row r="51" spans="1:3">
      <c r="A51" s="998" t="s">
        <v>3381</v>
      </c>
      <c r="B51" s="1002" t="s">
        <v>3382</v>
      </c>
      <c r="C51" s="999"/>
    </row>
    <row r="52" spans="1:3">
      <c r="A52" s="998" t="s">
        <v>3383</v>
      </c>
      <c r="B52" s="1002" t="s">
        <v>3384</v>
      </c>
      <c r="C52" s="999"/>
    </row>
    <row r="53" spans="1:3">
      <c r="A53" s="998" t="s">
        <v>3385</v>
      </c>
      <c r="B53" s="1000" t="s">
        <v>3386</v>
      </c>
      <c r="C53" s="999" t="s">
        <v>3320</v>
      </c>
    </row>
    <row r="54" spans="1:3">
      <c r="A54" s="998" t="s">
        <v>865</v>
      </c>
      <c r="B54" s="1000" t="s">
        <v>866</v>
      </c>
      <c r="C54" s="999"/>
    </row>
    <row r="55" spans="1:3">
      <c r="A55" s="998" t="s">
        <v>3387</v>
      </c>
      <c r="B55" s="1000" t="s">
        <v>3388</v>
      </c>
      <c r="C55" s="999" t="s">
        <v>3320</v>
      </c>
    </row>
    <row r="56" spans="1:3">
      <c r="A56" s="998" t="s">
        <v>867</v>
      </c>
      <c r="B56" s="1000" t="s">
        <v>868</v>
      </c>
      <c r="C56" s="999"/>
    </row>
    <row r="57" spans="1:3">
      <c r="A57" s="998" t="s">
        <v>3389</v>
      </c>
      <c r="B57" s="1000" t="s">
        <v>3390</v>
      </c>
      <c r="C57" s="999"/>
    </row>
    <row r="58" spans="1:3">
      <c r="A58" s="998" t="s">
        <v>869</v>
      </c>
      <c r="B58" s="1000"/>
      <c r="C58" s="999"/>
    </row>
    <row r="59" spans="1:3">
      <c r="A59" s="998"/>
      <c r="B59" s="1000"/>
      <c r="C59" s="999"/>
    </row>
    <row r="60" spans="1:3">
      <c r="A60" s="997" t="s">
        <v>870</v>
      </c>
      <c r="B60" s="1000"/>
      <c r="C60" s="999"/>
    </row>
    <row r="61" spans="1:3">
      <c r="A61" s="998" t="s">
        <v>3391</v>
      </c>
      <c r="B61" s="1002" t="s">
        <v>3392</v>
      </c>
      <c r="C61" s="1003"/>
    </row>
    <row r="62" spans="1:3">
      <c r="A62" s="998" t="s">
        <v>871</v>
      </c>
      <c r="B62" s="1000" t="s">
        <v>872</v>
      </c>
      <c r="C62" s="999"/>
    </row>
    <row r="63" spans="1:3">
      <c r="A63" s="998" t="s">
        <v>3393</v>
      </c>
      <c r="B63" s="1002" t="s">
        <v>3394</v>
      </c>
      <c r="C63" s="999"/>
    </row>
    <row r="64" spans="1:3">
      <c r="A64" s="998" t="s">
        <v>3395</v>
      </c>
      <c r="B64" s="1002" t="s">
        <v>3396</v>
      </c>
      <c r="C64" s="999"/>
    </row>
    <row r="65" spans="1:3">
      <c r="A65" s="998" t="s">
        <v>3397</v>
      </c>
      <c r="B65" s="1002" t="s">
        <v>3398</v>
      </c>
      <c r="C65" s="1003"/>
    </row>
    <row r="66" spans="1:3">
      <c r="A66" s="998" t="s">
        <v>3399</v>
      </c>
      <c r="B66" s="1002" t="s">
        <v>3400</v>
      </c>
      <c r="C66" s="999"/>
    </row>
    <row r="67" spans="1:3">
      <c r="A67" s="998" t="s">
        <v>3401</v>
      </c>
      <c r="B67" s="1002" t="s">
        <v>3402</v>
      </c>
      <c r="C67" s="1003"/>
    </row>
    <row r="68" spans="1:3">
      <c r="A68" s="998" t="s">
        <v>3403</v>
      </c>
      <c r="B68" s="1000" t="s">
        <v>3404</v>
      </c>
      <c r="C68" s="1003"/>
    </row>
    <row r="69" spans="1:3">
      <c r="A69" s="998" t="s">
        <v>3405</v>
      </c>
      <c r="B69" s="1000" t="s">
        <v>3406</v>
      </c>
      <c r="C69" s="999" t="s">
        <v>3320</v>
      </c>
    </row>
    <row r="70" spans="1:3">
      <c r="A70" s="998" t="s">
        <v>3407</v>
      </c>
      <c r="B70" s="1000" t="s">
        <v>3408</v>
      </c>
      <c r="C70" s="999" t="s">
        <v>3320</v>
      </c>
    </row>
    <row r="71" spans="1:3">
      <c r="A71" s="998" t="s">
        <v>3409</v>
      </c>
      <c r="B71" s="1000" t="s">
        <v>3410</v>
      </c>
      <c r="C71" s="1003"/>
    </row>
    <row r="72" spans="1:3">
      <c r="A72" s="998" t="s">
        <v>3411</v>
      </c>
      <c r="B72" s="1000" t="s">
        <v>3412</v>
      </c>
      <c r="C72" s="1003"/>
    </row>
    <row r="73" spans="1:3">
      <c r="A73" s="998" t="s">
        <v>873</v>
      </c>
      <c r="B73" s="1000" t="s">
        <v>874</v>
      </c>
      <c r="C73" s="999"/>
    </row>
    <row r="74" spans="1:3">
      <c r="A74" s="998" t="s">
        <v>3413</v>
      </c>
      <c r="B74" s="1000" t="s">
        <v>3414</v>
      </c>
      <c r="C74" s="1003"/>
    </row>
    <row r="75" spans="1:3">
      <c r="A75" s="998" t="s">
        <v>875</v>
      </c>
      <c r="B75" s="1000" t="s">
        <v>876</v>
      </c>
      <c r="C75" s="999"/>
    </row>
    <row r="76" spans="1:3">
      <c r="A76" s="998" t="s">
        <v>3415</v>
      </c>
      <c r="B76" s="1000" t="s">
        <v>3416</v>
      </c>
      <c r="C76" s="999" t="s">
        <v>3320</v>
      </c>
    </row>
    <row r="77" spans="1:3">
      <c r="A77" s="998" t="s">
        <v>3417</v>
      </c>
      <c r="B77" s="1002" t="s">
        <v>3418</v>
      </c>
      <c r="C77" s="999"/>
    </row>
    <row r="78" spans="1:3">
      <c r="A78" s="998" t="s">
        <v>3419</v>
      </c>
      <c r="B78" s="1002" t="s">
        <v>3420</v>
      </c>
      <c r="C78" s="999"/>
    </row>
    <row r="79" spans="1:3">
      <c r="A79" s="998" t="s">
        <v>3421</v>
      </c>
      <c r="B79" s="1002" t="s">
        <v>3422</v>
      </c>
      <c r="C79" s="999"/>
    </row>
    <row r="80" spans="1:3">
      <c r="A80" s="998" t="s">
        <v>3423</v>
      </c>
      <c r="B80" s="1002" t="s">
        <v>3424</v>
      </c>
      <c r="C80" s="999"/>
    </row>
    <row r="81" spans="1:3">
      <c r="A81" s="998" t="s">
        <v>3425</v>
      </c>
      <c r="B81" s="1002" t="s">
        <v>3426</v>
      </c>
      <c r="C81" s="999"/>
    </row>
    <row r="82" spans="1:3">
      <c r="A82" s="998" t="s">
        <v>3427</v>
      </c>
      <c r="B82" s="1002" t="s">
        <v>3428</v>
      </c>
      <c r="C82" s="999"/>
    </row>
    <row r="83" spans="1:3">
      <c r="A83" s="998" t="s">
        <v>3415</v>
      </c>
      <c r="B83" s="1002" t="s">
        <v>3416</v>
      </c>
      <c r="C83" s="999"/>
    </row>
    <row r="84" spans="1:3">
      <c r="A84" s="998" t="s">
        <v>3429</v>
      </c>
      <c r="B84" s="1002" t="s">
        <v>3430</v>
      </c>
      <c r="C84" s="999"/>
    </row>
    <row r="85" spans="1:3">
      <c r="A85" s="998" t="s">
        <v>3431</v>
      </c>
      <c r="B85" s="1002" t="s">
        <v>3432</v>
      </c>
      <c r="C85" s="999"/>
    </row>
    <row r="86" spans="1:3">
      <c r="A86" s="998" t="s">
        <v>3433</v>
      </c>
      <c r="B86" s="1002" t="s">
        <v>3434</v>
      </c>
      <c r="C86" s="999"/>
    </row>
    <row r="87" spans="1:3">
      <c r="A87" s="998" t="s">
        <v>3435</v>
      </c>
      <c r="B87" s="1002" t="s">
        <v>3436</v>
      </c>
      <c r="C87" s="999"/>
    </row>
    <row r="88" spans="1:3">
      <c r="A88" s="998" t="s">
        <v>3437</v>
      </c>
      <c r="B88" s="1000" t="s">
        <v>3438</v>
      </c>
      <c r="C88" s="999" t="s">
        <v>3320</v>
      </c>
    </row>
    <row r="89" spans="1:3">
      <c r="A89" s="998" t="s">
        <v>3439</v>
      </c>
      <c r="B89" s="1000" t="s">
        <v>3440</v>
      </c>
      <c r="C89" s="999" t="s">
        <v>3320</v>
      </c>
    </row>
    <row r="90" spans="1:3">
      <c r="A90" s="998" t="s">
        <v>3441</v>
      </c>
      <c r="B90" s="1000" t="s">
        <v>3442</v>
      </c>
      <c r="C90" s="999" t="s">
        <v>3320</v>
      </c>
    </row>
    <row r="91" spans="1:3">
      <c r="A91" s="998" t="s">
        <v>3443</v>
      </c>
      <c r="B91" s="1000" t="s">
        <v>3444</v>
      </c>
      <c r="C91" s="999" t="s">
        <v>3320</v>
      </c>
    </row>
    <row r="92" spans="1:3">
      <c r="A92" s="998" t="s">
        <v>3445</v>
      </c>
      <c r="B92" s="1000" t="s">
        <v>3446</v>
      </c>
      <c r="C92" s="1003"/>
    </row>
    <row r="93" spans="1:3">
      <c r="A93" s="998" t="s">
        <v>877</v>
      </c>
      <c r="B93" s="1000" t="s">
        <v>878</v>
      </c>
      <c r="C93" s="999"/>
    </row>
    <row r="94" spans="1:3">
      <c r="A94" s="998" t="s">
        <v>3447</v>
      </c>
      <c r="B94" s="1002" t="s">
        <v>3448</v>
      </c>
      <c r="C94" s="999"/>
    </row>
    <row r="95" spans="1:3">
      <c r="A95" s="998" t="s">
        <v>879</v>
      </c>
      <c r="B95" s="1000" t="s">
        <v>880</v>
      </c>
      <c r="C95" s="999"/>
    </row>
    <row r="96" spans="1:3">
      <c r="A96" s="998" t="s">
        <v>3449</v>
      </c>
      <c r="B96" s="1002" t="s">
        <v>3450</v>
      </c>
      <c r="C96" s="999"/>
    </row>
    <row r="97" spans="1:3">
      <c r="A97" s="998" t="s">
        <v>3451</v>
      </c>
      <c r="B97" s="1002" t="s">
        <v>3452</v>
      </c>
      <c r="C97" s="999"/>
    </row>
    <row r="98" spans="1:3">
      <c r="A98" s="998" t="s">
        <v>3453</v>
      </c>
      <c r="B98" s="1002" t="s">
        <v>3454</v>
      </c>
      <c r="C98" s="1003"/>
    </row>
    <row r="99" spans="1:3">
      <c r="A99" s="998" t="s">
        <v>3455</v>
      </c>
      <c r="B99" s="1002" t="s">
        <v>3456</v>
      </c>
      <c r="C99" s="999"/>
    </row>
    <row r="100" spans="1:3">
      <c r="A100" s="998" t="s">
        <v>3457</v>
      </c>
      <c r="B100" s="1000" t="s">
        <v>3458</v>
      </c>
      <c r="C100" s="999" t="s">
        <v>3320</v>
      </c>
    </row>
    <row r="101" spans="1:3">
      <c r="A101" s="998" t="s">
        <v>3459</v>
      </c>
      <c r="B101" s="1000" t="s">
        <v>3460</v>
      </c>
      <c r="C101" s="1003"/>
    </row>
    <row r="102" spans="1:3">
      <c r="A102" s="998" t="s">
        <v>3461</v>
      </c>
      <c r="B102" s="1000" t="s">
        <v>3462</v>
      </c>
      <c r="C102" s="999" t="s">
        <v>3320</v>
      </c>
    </row>
    <row r="103" spans="1:3">
      <c r="A103" s="998" t="s">
        <v>3463</v>
      </c>
      <c r="B103" s="1002" t="s">
        <v>3464</v>
      </c>
      <c r="C103" s="999"/>
    </row>
    <row r="104" spans="1:3">
      <c r="A104" s="998" t="s">
        <v>3465</v>
      </c>
      <c r="B104" s="1002" t="s">
        <v>3466</v>
      </c>
      <c r="C104" s="1003"/>
    </row>
    <row r="105" spans="1:3">
      <c r="A105" s="998" t="s">
        <v>3467</v>
      </c>
      <c r="B105" s="1002" t="s">
        <v>3468</v>
      </c>
      <c r="C105" s="999"/>
    </row>
    <row r="106" spans="1:3">
      <c r="A106" s="998" t="s">
        <v>3469</v>
      </c>
      <c r="B106" s="1000" t="s">
        <v>3470</v>
      </c>
      <c r="C106" s="999" t="s">
        <v>3320</v>
      </c>
    </row>
    <row r="107" spans="1:3">
      <c r="A107" s="998" t="s">
        <v>3471</v>
      </c>
      <c r="B107" s="1002" t="s">
        <v>3472</v>
      </c>
      <c r="C107" s="1003"/>
    </row>
    <row r="108" spans="1:3">
      <c r="A108" s="998" t="s">
        <v>3473</v>
      </c>
      <c r="B108" s="1002" t="s">
        <v>3474</v>
      </c>
      <c r="C108" s="1003"/>
    </row>
    <row r="109" spans="1:3">
      <c r="A109" s="998" t="s">
        <v>3475</v>
      </c>
      <c r="B109" s="1002" t="s">
        <v>3476</v>
      </c>
      <c r="C109" s="1003"/>
    </row>
    <row r="110" spans="1:3">
      <c r="A110" s="998" t="s">
        <v>3477</v>
      </c>
      <c r="B110" s="1002" t="s">
        <v>3478</v>
      </c>
      <c r="C110" s="999"/>
    </row>
    <row r="111" spans="1:3">
      <c r="A111" s="998" t="s">
        <v>881</v>
      </c>
      <c r="B111" s="1000" t="s">
        <v>882</v>
      </c>
      <c r="C111" s="999"/>
    </row>
    <row r="112" spans="1:3">
      <c r="A112" s="998" t="s">
        <v>3479</v>
      </c>
      <c r="B112" s="1002" t="s">
        <v>3480</v>
      </c>
      <c r="C112" s="999"/>
    </row>
    <row r="113" spans="1:3">
      <c r="A113" s="998" t="s">
        <v>3481</v>
      </c>
      <c r="B113" s="1002" t="s">
        <v>3482</v>
      </c>
      <c r="C113" s="999"/>
    </row>
    <row r="114" spans="1:3">
      <c r="A114" s="998" t="s">
        <v>3483</v>
      </c>
      <c r="B114" s="1002" t="s">
        <v>3484</v>
      </c>
      <c r="C114" s="999"/>
    </row>
    <row r="115" spans="1:3">
      <c r="A115" s="998" t="s">
        <v>3485</v>
      </c>
      <c r="B115" s="1002" t="s">
        <v>3486</v>
      </c>
      <c r="C115" s="1003"/>
    </row>
    <row r="116" spans="1:3">
      <c r="A116" s="998" t="s">
        <v>3487</v>
      </c>
      <c r="B116" s="1002" t="s">
        <v>3488</v>
      </c>
      <c r="C116" s="1003"/>
    </row>
    <row r="117" spans="1:3">
      <c r="A117" s="998" t="s">
        <v>3489</v>
      </c>
      <c r="B117" s="1002" t="s">
        <v>3490</v>
      </c>
      <c r="C117" s="999"/>
    </row>
    <row r="118" spans="1:3">
      <c r="A118" s="998" t="s">
        <v>3491</v>
      </c>
      <c r="B118" s="1002" t="s">
        <v>846</v>
      </c>
      <c r="C118" s="999"/>
    </row>
    <row r="119" spans="1:3">
      <c r="A119" s="998" t="s">
        <v>3492</v>
      </c>
      <c r="B119" s="1002" t="s">
        <v>3493</v>
      </c>
      <c r="C119" s="999"/>
    </row>
    <row r="120" spans="1:3">
      <c r="A120" s="998" t="s">
        <v>3494</v>
      </c>
      <c r="B120" s="1002" t="s">
        <v>3495</v>
      </c>
      <c r="C120" s="999"/>
    </row>
    <row r="121" spans="1:3">
      <c r="A121" s="998" t="s">
        <v>3496</v>
      </c>
      <c r="B121" s="1002" t="s">
        <v>3497</v>
      </c>
      <c r="C121" s="999"/>
    </row>
    <row r="122" spans="1:3">
      <c r="A122" s="998" t="s">
        <v>3498</v>
      </c>
      <c r="B122" s="1002" t="s">
        <v>3499</v>
      </c>
      <c r="C122" s="999"/>
    </row>
    <row r="123" spans="1:3">
      <c r="A123" s="998" t="s">
        <v>3500</v>
      </c>
      <c r="B123" s="1002" t="s">
        <v>3501</v>
      </c>
      <c r="C123" s="999"/>
    </row>
    <row r="124" spans="1:3">
      <c r="A124" s="998" t="s">
        <v>3494</v>
      </c>
      <c r="B124" s="1002" t="s">
        <v>3495</v>
      </c>
      <c r="C124" s="999"/>
    </row>
    <row r="125" spans="1:3">
      <c r="A125" s="998" t="s">
        <v>883</v>
      </c>
      <c r="B125" s="1000" t="s">
        <v>884</v>
      </c>
      <c r="C125" s="999"/>
    </row>
    <row r="126" spans="1:3">
      <c r="A126" s="998" t="s">
        <v>885</v>
      </c>
      <c r="B126" s="1000" t="s">
        <v>886</v>
      </c>
      <c r="C126" s="999"/>
    </row>
    <row r="127" spans="1:3">
      <c r="A127" s="998" t="s">
        <v>3502</v>
      </c>
      <c r="B127" s="1002" t="s">
        <v>3503</v>
      </c>
      <c r="C127" s="999"/>
    </row>
    <row r="128" spans="1:3">
      <c r="A128" s="998" t="s">
        <v>3504</v>
      </c>
      <c r="B128" s="1002" t="s">
        <v>3504</v>
      </c>
      <c r="C128" s="999"/>
    </row>
    <row r="129" spans="1:3">
      <c r="A129" s="998" t="s">
        <v>3505</v>
      </c>
      <c r="B129" s="1002" t="s">
        <v>3505</v>
      </c>
      <c r="C129" s="999"/>
    </row>
    <row r="130" spans="1:3">
      <c r="A130" s="998" t="s">
        <v>3506</v>
      </c>
      <c r="B130" s="1002" t="s">
        <v>3506</v>
      </c>
      <c r="C130" s="999"/>
    </row>
    <row r="131" spans="1:3">
      <c r="A131" s="998" t="s">
        <v>3507</v>
      </c>
      <c r="B131" s="1002" t="s">
        <v>3507</v>
      </c>
      <c r="C131" s="999"/>
    </row>
    <row r="132" spans="1:3">
      <c r="A132" s="998" t="s">
        <v>3508</v>
      </c>
      <c r="B132" s="1000" t="s">
        <v>3509</v>
      </c>
      <c r="C132" s="999" t="s">
        <v>3320</v>
      </c>
    </row>
    <row r="133" spans="1:3">
      <c r="A133" s="998" t="s">
        <v>887</v>
      </c>
      <c r="B133" s="1000" t="s">
        <v>888</v>
      </c>
      <c r="C133" s="999"/>
    </row>
    <row r="134" spans="1:3">
      <c r="A134" s="998" t="s">
        <v>3510</v>
      </c>
      <c r="B134" s="1000" t="s">
        <v>3511</v>
      </c>
      <c r="C134" s="999" t="s">
        <v>3320</v>
      </c>
    </row>
    <row r="135" spans="1:3">
      <c r="A135" s="998" t="s">
        <v>3512</v>
      </c>
      <c r="B135" s="1002" t="s">
        <v>3513</v>
      </c>
      <c r="C135" s="999"/>
    </row>
    <row r="136" spans="1:3">
      <c r="A136" s="998" t="s">
        <v>3514</v>
      </c>
      <c r="B136" s="1000" t="s">
        <v>889</v>
      </c>
      <c r="C136" s="999"/>
    </row>
    <row r="137" spans="1:3">
      <c r="A137" s="998" t="s">
        <v>3515</v>
      </c>
      <c r="B137" s="1000" t="s">
        <v>3516</v>
      </c>
      <c r="C137" s="999" t="s">
        <v>3320</v>
      </c>
    </row>
    <row r="138" spans="1:3">
      <c r="A138" s="998" t="s">
        <v>3517</v>
      </c>
      <c r="B138" s="1000" t="s">
        <v>3518</v>
      </c>
      <c r="C138" s="999" t="s">
        <v>3320</v>
      </c>
    </row>
    <row r="139" spans="1:3">
      <c r="A139" s="998" t="s">
        <v>3519</v>
      </c>
      <c r="B139" s="1002" t="s">
        <v>3520</v>
      </c>
      <c r="C139" s="999"/>
    </row>
    <row r="140" spans="1:3">
      <c r="A140" s="998" t="s">
        <v>3521</v>
      </c>
      <c r="B140" s="1002" t="s">
        <v>3522</v>
      </c>
      <c r="C140" s="999"/>
    </row>
    <row r="141" spans="1:3">
      <c r="A141" s="998" t="s">
        <v>3523</v>
      </c>
      <c r="B141" s="1000" t="s">
        <v>3524</v>
      </c>
      <c r="C141" s="999"/>
    </row>
    <row r="142" spans="1:3">
      <c r="A142" s="998" t="s">
        <v>3525</v>
      </c>
      <c r="B142" s="1002" t="s">
        <v>3526</v>
      </c>
      <c r="C142" s="999"/>
    </row>
    <row r="143" spans="1:3">
      <c r="A143" s="998" t="s">
        <v>3527</v>
      </c>
      <c r="B143" s="1002" t="s">
        <v>3528</v>
      </c>
      <c r="C143" s="999"/>
    </row>
    <row r="144" spans="1:3">
      <c r="A144" s="998" t="s">
        <v>3529</v>
      </c>
      <c r="B144" s="1002" t="s">
        <v>3530</v>
      </c>
      <c r="C144" s="999"/>
    </row>
    <row r="145" spans="1:3">
      <c r="A145" s="998" t="s">
        <v>3531</v>
      </c>
      <c r="B145" s="1002" t="s">
        <v>3532</v>
      </c>
      <c r="C145" s="999"/>
    </row>
    <row r="146" spans="1:3">
      <c r="A146" s="998" t="s">
        <v>3533</v>
      </c>
      <c r="B146" s="1000" t="s">
        <v>3534</v>
      </c>
      <c r="C146" s="999" t="s">
        <v>3320</v>
      </c>
    </row>
    <row r="147" spans="1:3">
      <c r="A147" s="998" t="s">
        <v>3535</v>
      </c>
      <c r="B147" s="1000" t="s">
        <v>3536</v>
      </c>
      <c r="C147" s="999" t="s">
        <v>3320</v>
      </c>
    </row>
    <row r="148" spans="1:3">
      <c r="A148" s="998" t="s">
        <v>3537</v>
      </c>
      <c r="B148" s="1000" t="s">
        <v>3332</v>
      </c>
      <c r="C148" s="999" t="s">
        <v>3320</v>
      </c>
    </row>
    <row r="149" spans="1:3">
      <c r="A149" s="998" t="s">
        <v>3538</v>
      </c>
      <c r="B149" s="1000" t="s">
        <v>3539</v>
      </c>
      <c r="C149" s="999" t="s">
        <v>3320</v>
      </c>
    </row>
    <row r="150" spans="1:3">
      <c r="A150" s="998" t="s">
        <v>3540</v>
      </c>
      <c r="B150" s="1000" t="s">
        <v>3541</v>
      </c>
      <c r="C150" s="999" t="s">
        <v>3320</v>
      </c>
    </row>
    <row r="151" spans="1:3">
      <c r="A151" s="998" t="s">
        <v>3542</v>
      </c>
      <c r="B151" s="1002" t="s">
        <v>3543</v>
      </c>
      <c r="C151" s="999"/>
    </row>
    <row r="152" spans="1:3">
      <c r="A152" s="998" t="s">
        <v>3544</v>
      </c>
      <c r="B152" s="1000" t="s">
        <v>3545</v>
      </c>
      <c r="C152" s="999" t="s">
        <v>3320</v>
      </c>
    </row>
    <row r="153" spans="1:3">
      <c r="A153" s="998" t="s">
        <v>3546</v>
      </c>
      <c r="B153" s="1002" t="s">
        <v>3547</v>
      </c>
      <c r="C153" s="999"/>
    </row>
    <row r="154" spans="1:3">
      <c r="A154" s="998" t="s">
        <v>3548</v>
      </c>
      <c r="B154" s="1002" t="s">
        <v>3549</v>
      </c>
      <c r="C154" s="999"/>
    </row>
    <row r="155" spans="1:3">
      <c r="A155" s="998" t="s">
        <v>3550</v>
      </c>
      <c r="B155" s="1002" t="s">
        <v>3551</v>
      </c>
      <c r="C155" s="999"/>
    </row>
    <row r="156" spans="1:3">
      <c r="A156" s="998" t="s">
        <v>3552</v>
      </c>
      <c r="B156" s="1002" t="s">
        <v>3553</v>
      </c>
      <c r="C156" s="999"/>
    </row>
    <row r="157" spans="1:3">
      <c r="A157" s="998" t="s">
        <v>3554</v>
      </c>
      <c r="B157" s="1002" t="s">
        <v>3555</v>
      </c>
      <c r="C157" s="999"/>
    </row>
    <row r="158" spans="1:3">
      <c r="A158" s="998" t="s">
        <v>3556</v>
      </c>
      <c r="B158" s="1002" t="s">
        <v>3557</v>
      </c>
      <c r="C158" s="999"/>
    </row>
    <row r="159" spans="1:3">
      <c r="A159" s="998" t="s">
        <v>3558</v>
      </c>
      <c r="B159" s="1002" t="s">
        <v>3559</v>
      </c>
      <c r="C159" s="999"/>
    </row>
    <row r="160" spans="1:3">
      <c r="A160" s="998" t="s">
        <v>3560</v>
      </c>
      <c r="B160" s="1000" t="s">
        <v>3561</v>
      </c>
      <c r="C160" s="999" t="s">
        <v>3320</v>
      </c>
    </row>
    <row r="161" spans="1:3">
      <c r="A161" s="998" t="s">
        <v>3562</v>
      </c>
      <c r="B161" s="1002" t="s">
        <v>3563</v>
      </c>
      <c r="C161" s="999"/>
    </row>
    <row r="162" spans="1:3">
      <c r="A162" s="998" t="s">
        <v>3564</v>
      </c>
      <c r="B162" s="1002" t="s">
        <v>3565</v>
      </c>
      <c r="C162" s="999"/>
    </row>
    <row r="163" spans="1:3">
      <c r="A163" s="998" t="s">
        <v>3566</v>
      </c>
      <c r="B163" s="1000" t="s">
        <v>3567</v>
      </c>
      <c r="C163" s="999" t="s">
        <v>3320</v>
      </c>
    </row>
    <row r="164" spans="1:3">
      <c r="A164" s="998" t="s">
        <v>3568</v>
      </c>
      <c r="B164" s="1000" t="s">
        <v>3569</v>
      </c>
      <c r="C164" s="999"/>
    </row>
    <row r="165" spans="1:3">
      <c r="A165" s="998" t="s">
        <v>3570</v>
      </c>
      <c r="B165" s="1002" t="s">
        <v>3571</v>
      </c>
      <c r="C165" s="999"/>
    </row>
    <row r="166" spans="1:3">
      <c r="A166" s="998" t="s">
        <v>3572</v>
      </c>
      <c r="B166" s="1002" t="s">
        <v>3573</v>
      </c>
      <c r="C166" s="999"/>
    </row>
    <row r="167" spans="1:3">
      <c r="A167" s="998" t="s">
        <v>3574</v>
      </c>
      <c r="B167" s="1002" t="s">
        <v>3575</v>
      </c>
      <c r="C167" s="999"/>
    </row>
    <row r="168" spans="1:3">
      <c r="A168" s="998" t="s">
        <v>3576</v>
      </c>
      <c r="B168" s="1002" t="s">
        <v>3577</v>
      </c>
      <c r="C168" s="999"/>
    </row>
    <row r="169" spans="1:3">
      <c r="A169" s="998" t="s">
        <v>3578</v>
      </c>
      <c r="B169" s="1000" t="s">
        <v>3579</v>
      </c>
      <c r="C169" s="1003"/>
    </row>
    <row r="170" spans="1:3">
      <c r="A170" s="998" t="s">
        <v>3580</v>
      </c>
      <c r="B170" s="1000" t="s">
        <v>3581</v>
      </c>
      <c r="C170" s="999" t="s">
        <v>3320</v>
      </c>
    </row>
    <row r="171" spans="1:3">
      <c r="A171" s="998" t="s">
        <v>3582</v>
      </c>
      <c r="B171" s="1000" t="s">
        <v>3583</v>
      </c>
      <c r="C171" s="1003"/>
    </row>
    <row r="172" spans="1:3">
      <c r="A172" s="998" t="s">
        <v>3584</v>
      </c>
      <c r="B172" s="1000" t="s">
        <v>3585</v>
      </c>
      <c r="C172" s="999" t="s">
        <v>3320</v>
      </c>
    </row>
    <row r="173" spans="1:3">
      <c r="A173" s="998" t="s">
        <v>3586</v>
      </c>
      <c r="B173" s="1002" t="s">
        <v>3587</v>
      </c>
      <c r="C173" s="1003"/>
    </row>
    <row r="174" spans="1:3">
      <c r="A174" s="998" t="s">
        <v>3588</v>
      </c>
      <c r="B174" s="1000" t="s">
        <v>3589</v>
      </c>
      <c r="C174" s="999"/>
    </row>
    <row r="175" spans="1:3">
      <c r="A175" s="998" t="s">
        <v>3590</v>
      </c>
      <c r="B175" s="1000" t="s">
        <v>3591</v>
      </c>
      <c r="C175" s="999" t="s">
        <v>3320</v>
      </c>
    </row>
    <row r="176" spans="1:3">
      <c r="A176" s="998" t="s">
        <v>3592</v>
      </c>
      <c r="B176" s="1000" t="s">
        <v>3593</v>
      </c>
      <c r="C176" s="999"/>
    </row>
    <row r="177" spans="1:3">
      <c r="A177" s="998" t="s">
        <v>3594</v>
      </c>
      <c r="B177" s="1002" t="s">
        <v>3595</v>
      </c>
      <c r="C177" s="999"/>
    </row>
    <row r="178" spans="1:3">
      <c r="A178" s="998" t="s">
        <v>890</v>
      </c>
      <c r="B178" s="1000" t="s">
        <v>891</v>
      </c>
      <c r="C178" s="999"/>
    </row>
    <row r="179" spans="1:3">
      <c r="A179" s="998" t="s">
        <v>3596</v>
      </c>
      <c r="B179" s="1000" t="s">
        <v>3597</v>
      </c>
      <c r="C179" s="1003"/>
    </row>
    <row r="180" spans="1:3">
      <c r="A180" s="998" t="s">
        <v>3598</v>
      </c>
      <c r="B180" s="1002" t="s">
        <v>3599</v>
      </c>
      <c r="C180" s="1003"/>
    </row>
    <row r="181" spans="1:3">
      <c r="A181" s="998" t="s">
        <v>3600</v>
      </c>
      <c r="B181" s="1000" t="s">
        <v>3601</v>
      </c>
      <c r="C181" s="1003"/>
    </row>
    <row r="182" spans="1:3">
      <c r="A182" s="998" t="s">
        <v>892</v>
      </c>
      <c r="B182" s="1000" t="s">
        <v>893</v>
      </c>
      <c r="C182" s="999"/>
    </row>
    <row r="183" spans="1:3">
      <c r="A183" s="998" t="s">
        <v>3602</v>
      </c>
      <c r="B183" s="1000" t="s">
        <v>3603</v>
      </c>
      <c r="C183" s="1003"/>
    </row>
    <row r="184" spans="1:3">
      <c r="A184" s="998" t="s">
        <v>3604</v>
      </c>
      <c r="B184" s="1000" t="s">
        <v>3605</v>
      </c>
      <c r="C184" s="999" t="s">
        <v>3320</v>
      </c>
    </row>
    <row r="185" spans="1:3">
      <c r="A185" s="998" t="s">
        <v>3606</v>
      </c>
      <c r="B185" s="1002" t="s">
        <v>3607</v>
      </c>
      <c r="C185" s="1003"/>
    </row>
    <row r="186" spans="1:3">
      <c r="A186" s="998" t="s">
        <v>3608</v>
      </c>
      <c r="B186" s="1002" t="s">
        <v>3609</v>
      </c>
      <c r="C186" s="1003"/>
    </row>
    <row r="187" spans="1:3">
      <c r="A187" s="998" t="s">
        <v>3610</v>
      </c>
      <c r="B187" s="1002" t="s">
        <v>3611</v>
      </c>
      <c r="C187" s="1003"/>
    </row>
    <row r="188" spans="1:3">
      <c r="A188" s="1" t="s">
        <v>3612</v>
      </c>
      <c r="B188" s="1002" t="s">
        <v>3613</v>
      </c>
      <c r="C188" s="1003"/>
    </row>
    <row r="189" spans="1:3">
      <c r="A189" s="998" t="s">
        <v>3614</v>
      </c>
      <c r="B189" s="1004" t="s">
        <v>3615</v>
      </c>
      <c r="C189" s="1003"/>
    </row>
    <row r="190" spans="1:3">
      <c r="A190" s="998" t="s">
        <v>3616</v>
      </c>
      <c r="B190" s="1002" t="s">
        <v>3617</v>
      </c>
      <c r="C190" s="1003"/>
    </row>
    <row r="191" spans="1:3">
      <c r="A191" s="998" t="s">
        <v>3618</v>
      </c>
      <c r="B191" s="1002" t="s">
        <v>3619</v>
      </c>
      <c r="C191" s="1003"/>
    </row>
    <row r="192" spans="1:3">
      <c r="A192" s="998" t="s">
        <v>3620</v>
      </c>
      <c r="B192" s="1002" t="s">
        <v>3621</v>
      </c>
      <c r="C192" s="1003"/>
    </row>
    <row r="193" spans="1:3">
      <c r="A193" s="998" t="s">
        <v>3622</v>
      </c>
      <c r="B193" s="1002" t="s">
        <v>3623</v>
      </c>
      <c r="C193" s="1003"/>
    </row>
    <row r="194" spans="1:3">
      <c r="A194" s="998" t="s">
        <v>3624</v>
      </c>
      <c r="B194" s="1000" t="s">
        <v>3625</v>
      </c>
      <c r="C194" s="1003"/>
    </row>
    <row r="195" spans="1:3">
      <c r="A195" s="998" t="s">
        <v>3626</v>
      </c>
      <c r="B195" s="1002" t="s">
        <v>3627</v>
      </c>
      <c r="C195" s="999"/>
    </row>
    <row r="196" spans="1:3">
      <c r="A196" s="998" t="s">
        <v>3628</v>
      </c>
      <c r="B196" s="1002" t="s">
        <v>3629</v>
      </c>
      <c r="C196" s="1003"/>
    </row>
    <row r="197" spans="1:3">
      <c r="A197" s="998" t="s">
        <v>3630</v>
      </c>
      <c r="B197" s="1002" t="s">
        <v>3631</v>
      </c>
      <c r="C197" s="1003"/>
    </row>
    <row r="198" spans="1:3">
      <c r="A198" s="998" t="s">
        <v>3632</v>
      </c>
      <c r="B198" s="1002" t="s">
        <v>3633</v>
      </c>
      <c r="C198" s="1003"/>
    </row>
    <row r="199" spans="1:3">
      <c r="A199" s="998" t="s">
        <v>3634</v>
      </c>
      <c r="B199" s="1002" t="s">
        <v>3635</v>
      </c>
      <c r="C199" s="1003"/>
    </row>
    <row r="200" spans="1:3">
      <c r="A200" s="998" t="s">
        <v>3636</v>
      </c>
      <c r="B200" s="1002" t="s">
        <v>3637</v>
      </c>
      <c r="C200" s="1003"/>
    </row>
    <row r="201" spans="1:3">
      <c r="A201" s="998" t="s">
        <v>3638</v>
      </c>
      <c r="B201" s="1002" t="s">
        <v>3639</v>
      </c>
      <c r="C201" s="999"/>
    </row>
    <row r="202" spans="1:3">
      <c r="A202" s="998" t="s">
        <v>3640</v>
      </c>
      <c r="B202" s="1002" t="s">
        <v>3641</v>
      </c>
      <c r="C202" s="999"/>
    </row>
    <row r="203" spans="1:3">
      <c r="A203" s="998" t="s">
        <v>3642</v>
      </c>
      <c r="B203" s="1000" t="s">
        <v>3643</v>
      </c>
      <c r="C203" s="1003"/>
    </row>
    <row r="204" spans="1:3">
      <c r="A204" s="998" t="s">
        <v>895</v>
      </c>
      <c r="B204" s="1000" t="s">
        <v>896</v>
      </c>
      <c r="C204" s="999"/>
    </row>
    <row r="205" spans="1:3">
      <c r="A205" s="998" t="s">
        <v>3644</v>
      </c>
      <c r="B205" s="1002" t="s">
        <v>3645</v>
      </c>
      <c r="C205" s="1003"/>
    </row>
    <row r="206" spans="1:3">
      <c r="A206" s="998" t="s">
        <v>3646</v>
      </c>
      <c r="B206" s="1002" t="s">
        <v>3647</v>
      </c>
      <c r="C206" s="1003"/>
    </row>
    <row r="207" spans="1:3">
      <c r="A207" s="998" t="s">
        <v>3648</v>
      </c>
      <c r="B207" s="1000" t="s">
        <v>894</v>
      </c>
      <c r="C207" s="999"/>
    </row>
    <row r="208" spans="1:3">
      <c r="A208" s="998" t="s">
        <v>3649</v>
      </c>
      <c r="B208" s="1000" t="s">
        <v>3650</v>
      </c>
      <c r="C208" s="999" t="s">
        <v>3320</v>
      </c>
    </row>
    <row r="209" spans="1:3">
      <c r="A209" s="998" t="s">
        <v>3651</v>
      </c>
      <c r="B209" s="1002" t="s">
        <v>3652</v>
      </c>
      <c r="C209" s="1003"/>
    </row>
    <row r="210" spans="1:3">
      <c r="A210" s="998" t="s">
        <v>3653</v>
      </c>
      <c r="B210" s="1000" t="s">
        <v>3654</v>
      </c>
      <c r="C210" s="1003"/>
    </row>
    <row r="211" spans="1:3">
      <c r="A211" s="998" t="s">
        <v>3655</v>
      </c>
      <c r="B211" s="1000" t="s">
        <v>3656</v>
      </c>
      <c r="C211" s="999"/>
    </row>
    <row r="212" spans="1:3">
      <c r="A212" s="998" t="s">
        <v>3657</v>
      </c>
      <c r="B212" s="1002" t="s">
        <v>3658</v>
      </c>
      <c r="C212" s="1003"/>
    </row>
    <row r="213" spans="1:3">
      <c r="A213" s="998" t="s">
        <v>3659</v>
      </c>
      <c r="B213" s="1002" t="s">
        <v>3660</v>
      </c>
      <c r="C213" s="999"/>
    </row>
    <row r="214" spans="1:3">
      <c r="A214" s="998" t="s">
        <v>3661</v>
      </c>
      <c r="B214" s="1000" t="s">
        <v>3662</v>
      </c>
      <c r="C214" s="999" t="s">
        <v>3320</v>
      </c>
    </row>
    <row r="215" spans="1:3">
      <c r="A215" s="998" t="s">
        <v>3663</v>
      </c>
      <c r="B215" s="1002" t="s">
        <v>3664</v>
      </c>
      <c r="C215" s="999"/>
    </row>
    <row r="216" spans="1:3">
      <c r="A216" s="998" t="s">
        <v>897</v>
      </c>
      <c r="B216" s="1000" t="s">
        <v>898</v>
      </c>
      <c r="C216" s="999"/>
    </row>
    <row r="217" spans="1:3">
      <c r="A217" s="998" t="s">
        <v>3665</v>
      </c>
      <c r="B217" s="1000" t="s">
        <v>3666</v>
      </c>
      <c r="C217" s="999" t="s">
        <v>3320</v>
      </c>
    </row>
    <row r="218" spans="1:3">
      <c r="A218" s="998" t="s">
        <v>3667</v>
      </c>
      <c r="B218" s="1000" t="s">
        <v>3668</v>
      </c>
      <c r="C218" s="1003"/>
    </row>
    <row r="219" spans="1:3">
      <c r="A219" s="998" t="s">
        <v>3669</v>
      </c>
      <c r="B219" s="1002" t="s">
        <v>3670</v>
      </c>
      <c r="C219" s="999"/>
    </row>
    <row r="220" spans="1:3">
      <c r="A220" s="998" t="s">
        <v>3667</v>
      </c>
      <c r="B220" s="1002" t="s">
        <v>3671</v>
      </c>
      <c r="C220" s="999" t="s">
        <v>3320</v>
      </c>
    </row>
    <row r="221" spans="1:3">
      <c r="A221" s="998" t="s">
        <v>3672</v>
      </c>
      <c r="B221" s="1002" t="s">
        <v>3673</v>
      </c>
      <c r="C221" s="999"/>
    </row>
    <row r="222" spans="1:3">
      <c r="A222" s="998" t="s">
        <v>3674</v>
      </c>
      <c r="B222" s="1002" t="s">
        <v>3675</v>
      </c>
      <c r="C222" s="999"/>
    </row>
    <row r="223" spans="1:3">
      <c r="A223" s="998" t="s">
        <v>3676</v>
      </c>
      <c r="B223" s="1002" t="s">
        <v>3677</v>
      </c>
      <c r="C223" s="1003"/>
    </row>
    <row r="224" spans="1:3">
      <c r="A224" s="998" t="s">
        <v>3678</v>
      </c>
      <c r="B224" s="1000" t="s">
        <v>3679</v>
      </c>
      <c r="C224" s="999" t="s">
        <v>3320</v>
      </c>
    </row>
    <row r="225" spans="1:3">
      <c r="A225" s="998" t="s">
        <v>3680</v>
      </c>
      <c r="B225" s="1002" t="s">
        <v>3681</v>
      </c>
      <c r="C225" s="1003"/>
    </row>
    <row r="226" spans="1:3">
      <c r="A226" s="1" t="s">
        <v>3682</v>
      </c>
      <c r="B226" s="1004" t="s">
        <v>3683</v>
      </c>
      <c r="C226" s="1003"/>
    </row>
    <row r="227" spans="1:3">
      <c r="A227" s="998" t="s">
        <v>3684</v>
      </c>
      <c r="B227" s="1000" t="s">
        <v>3685</v>
      </c>
      <c r="C227" s="1003"/>
    </row>
    <row r="228" spans="1:3">
      <c r="A228" s="998" t="s">
        <v>899</v>
      </c>
      <c r="B228" s="1000" t="s">
        <v>900</v>
      </c>
      <c r="C228" s="999"/>
    </row>
    <row r="229" spans="1:3">
      <c r="A229" s="998" t="s">
        <v>869</v>
      </c>
      <c r="B229" s="998" t="s">
        <v>869</v>
      </c>
      <c r="C229" s="999"/>
    </row>
  </sheetData>
  <mergeCells count="2">
    <mergeCell ref="A2:C2"/>
    <mergeCell ref="A1:C1"/>
  </mergeCells>
  <phoneticPr fontId="9" type="noConversion"/>
  <pageMargins left="0.75" right="0.75" top="1" bottom="1" header="0.5" footer="0.5"/>
  <pageSetup paperSize="9" orientation="portrait"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9E9C0-A275-430E-8C06-F3ADAB8F6414}">
  <sheetPr>
    <tabColor rgb="FF50902C"/>
  </sheetPr>
  <dimension ref="A1:AE151"/>
  <sheetViews>
    <sheetView zoomScaleNormal="100" workbookViewId="0">
      <selection activeCell="C50" sqref="C50"/>
    </sheetView>
  </sheetViews>
  <sheetFormatPr defaultColWidth="9" defaultRowHeight="15"/>
  <cols>
    <col min="1" max="1" width="6.42578125" style="276" customWidth="1"/>
    <col min="2" max="2" width="5.85546875" style="277" customWidth="1"/>
    <col min="3" max="3" width="98.42578125" style="56" customWidth="1"/>
    <col min="4" max="4" width="19.42578125" style="56" customWidth="1"/>
    <col min="5" max="5" width="15.5703125" style="56" customWidth="1"/>
    <col min="6" max="25" width="0" style="69" hidden="1" customWidth="1"/>
    <col min="26" max="26" width="9" style="69"/>
    <col min="27" max="27" width="9" style="69" customWidth="1"/>
    <col min="28" max="16384" width="9" style="69"/>
  </cols>
  <sheetData>
    <row r="1" spans="1:5" ht="91.7" customHeight="1">
      <c r="A1" s="1240" t="s">
        <v>2515</v>
      </c>
      <c r="B1" s="1240"/>
      <c r="C1" s="1240"/>
      <c r="D1" s="1240"/>
      <c r="E1" s="1240"/>
    </row>
    <row r="2" spans="1:5">
      <c r="A2" s="786"/>
      <c r="B2" s="87"/>
      <c r="C2" s="41"/>
      <c r="D2" s="687"/>
      <c r="E2" s="687"/>
    </row>
    <row r="3" spans="1:5" ht="154.5" customHeight="1">
      <c r="A3" s="786"/>
      <c r="B3" s="787"/>
      <c r="C3" s="584" t="s">
        <v>2475</v>
      </c>
      <c r="D3" s="687"/>
      <c r="E3" s="687"/>
    </row>
    <row r="4" spans="1:5" ht="33" customHeight="1">
      <c r="A4" s="786"/>
      <c r="B4" s="787"/>
      <c r="C4" s="778" t="s">
        <v>2476</v>
      </c>
      <c r="D4" s="784" t="s">
        <v>901</v>
      </c>
      <c r="E4" s="687"/>
    </row>
    <row r="5" spans="1:5" ht="27.95" customHeight="1">
      <c r="A5" s="786"/>
      <c r="B5" s="787"/>
      <c r="C5" s="779" t="s">
        <v>2597</v>
      </c>
      <c r="D5" s="687"/>
      <c r="E5" s="687"/>
    </row>
    <row r="6" spans="1:5" ht="44.45" customHeight="1">
      <c r="A6" s="786"/>
      <c r="B6" s="787"/>
      <c r="C6" s="780" t="s">
        <v>2477</v>
      </c>
      <c r="D6" s="784"/>
      <c r="E6" s="687"/>
    </row>
    <row r="7" spans="1:5" ht="24" customHeight="1">
      <c r="A7" s="786"/>
      <c r="B7" s="787"/>
      <c r="C7" s="825" t="s">
        <v>2508</v>
      </c>
      <c r="D7" s="784" t="s">
        <v>901</v>
      </c>
      <c r="E7" s="687"/>
    </row>
    <row r="8" spans="1:5" ht="22.5" customHeight="1">
      <c r="A8" s="786"/>
      <c r="B8" s="787"/>
      <c r="C8" s="781" t="s">
        <v>2479</v>
      </c>
      <c r="D8" s="687"/>
      <c r="E8" s="687"/>
    </row>
    <row r="9" spans="1:5" ht="23.45" customHeight="1">
      <c r="A9" s="786"/>
      <c r="B9" s="787"/>
      <c r="C9" s="778" t="s">
        <v>2509</v>
      </c>
      <c r="D9" s="784" t="s">
        <v>901</v>
      </c>
      <c r="E9" s="687"/>
    </row>
    <row r="10" spans="1:5" ht="23.25" customHeight="1">
      <c r="A10" s="786"/>
      <c r="B10" s="787"/>
      <c r="C10" s="781" t="s">
        <v>2528</v>
      </c>
      <c r="D10" s="687"/>
      <c r="E10" s="687"/>
    </row>
    <row r="11" spans="1:5" ht="24">
      <c r="A11" s="786"/>
      <c r="B11" s="787"/>
      <c r="C11" s="778" t="s">
        <v>174</v>
      </c>
      <c r="D11" s="784" t="s">
        <v>901</v>
      </c>
      <c r="E11" s="687"/>
    </row>
    <row r="12" spans="1:5" ht="30.95" customHeight="1">
      <c r="A12" s="786"/>
      <c r="B12" s="787"/>
      <c r="C12" s="779" t="s">
        <v>3787</v>
      </c>
      <c r="D12" s="784"/>
      <c r="E12" s="687"/>
    </row>
    <row r="13" spans="1:5" ht="44.45" customHeight="1">
      <c r="A13" s="786"/>
      <c r="B13" s="787"/>
      <c r="C13" s="780" t="s">
        <v>2480</v>
      </c>
      <c r="D13" s="784"/>
      <c r="E13" s="687"/>
    </row>
    <row r="14" spans="1:5" ht="30.6" customHeight="1">
      <c r="A14" s="786"/>
      <c r="B14" s="787"/>
      <c r="C14" s="778" t="s">
        <v>2481</v>
      </c>
      <c r="D14" s="784" t="s">
        <v>901</v>
      </c>
      <c r="E14" s="687"/>
    </row>
    <row r="15" spans="1:5" ht="37.5" customHeight="1">
      <c r="A15" s="786"/>
      <c r="B15" s="787"/>
      <c r="C15" s="782" t="s">
        <v>2482</v>
      </c>
      <c r="D15" s="785"/>
      <c r="E15" s="687"/>
    </row>
    <row r="16" spans="1:5" ht="27" customHeight="1">
      <c r="A16" s="786"/>
      <c r="B16" s="787"/>
      <c r="C16" s="778" t="s">
        <v>2512</v>
      </c>
      <c r="D16" s="784" t="s">
        <v>901</v>
      </c>
      <c r="E16" s="687"/>
    </row>
    <row r="17" spans="1:5" ht="12" customHeight="1">
      <c r="A17" s="786"/>
      <c r="B17" s="787"/>
      <c r="C17" s="41"/>
      <c r="D17" s="687"/>
      <c r="E17" s="687"/>
    </row>
    <row r="18" spans="1:5" ht="30">
      <c r="A18" s="786"/>
      <c r="B18" s="787"/>
      <c r="C18" s="743" t="s">
        <v>902</v>
      </c>
      <c r="D18" s="687"/>
      <c r="E18" s="687"/>
    </row>
    <row r="19" spans="1:5">
      <c r="A19" s="786"/>
      <c r="B19" s="787"/>
      <c r="C19" s="687"/>
      <c r="D19" s="687"/>
      <c r="E19" s="687"/>
    </row>
    <row r="20" spans="1:5" ht="18">
      <c r="A20" s="744"/>
      <c r="B20" s="745"/>
      <c r="C20" s="746" t="s">
        <v>2484</v>
      </c>
      <c r="D20" s="747"/>
      <c r="E20" s="747"/>
    </row>
    <row r="21" spans="1:5" ht="31.5" customHeight="1">
      <c r="A21" s="585"/>
      <c r="B21" s="586"/>
      <c r="C21" s="748" t="s">
        <v>2529</v>
      </c>
      <c r="D21" s="588"/>
      <c r="E21" s="587" t="s">
        <v>903</v>
      </c>
    </row>
    <row r="22" spans="1:5" ht="67.5">
      <c r="A22" s="589" t="s">
        <v>2485</v>
      </c>
      <c r="B22" s="79">
        <v>1.1000000000000001</v>
      </c>
      <c r="C22" s="590" t="s">
        <v>2538</v>
      </c>
      <c r="D22" s="263"/>
      <c r="E22" s="591" t="s">
        <v>904</v>
      </c>
    </row>
    <row r="23" spans="1:5">
      <c r="A23" s="90"/>
      <c r="B23" s="91" t="s">
        <v>49</v>
      </c>
      <c r="C23" s="48"/>
      <c r="D23" s="51"/>
      <c r="E23" s="48"/>
    </row>
    <row r="24" spans="1:5">
      <c r="A24" s="92"/>
      <c r="B24" s="91" t="s">
        <v>50</v>
      </c>
      <c r="C24" s="48" t="s">
        <v>3801</v>
      </c>
      <c r="D24" s="51"/>
      <c r="E24" s="48"/>
    </row>
    <row r="25" spans="1:5">
      <c r="A25" s="92"/>
      <c r="B25" s="91" t="s">
        <v>51</v>
      </c>
      <c r="C25" s="48"/>
      <c r="D25" s="51"/>
      <c r="E25" s="48"/>
    </row>
    <row r="26" spans="1:5">
      <c r="A26" s="92"/>
      <c r="B26" s="91" t="s">
        <v>52</v>
      </c>
      <c r="C26" s="48"/>
      <c r="D26" s="51"/>
      <c r="E26" s="48"/>
    </row>
    <row r="27" spans="1:5">
      <c r="A27" s="92"/>
      <c r="B27" s="91" t="s">
        <v>53</v>
      </c>
      <c r="C27" s="48"/>
      <c r="D27" s="51"/>
      <c r="E27" s="48"/>
    </row>
    <row r="28" spans="1:5" ht="78" customHeight="1">
      <c r="A28" s="589" t="s">
        <v>2485</v>
      </c>
      <c r="B28" s="79">
        <v>1.2</v>
      </c>
      <c r="C28" s="590" t="s">
        <v>2486</v>
      </c>
      <c r="D28" s="80"/>
      <c r="E28" s="592" t="s">
        <v>904</v>
      </c>
    </row>
    <row r="29" spans="1:5">
      <c r="A29" s="90"/>
      <c r="B29" s="91" t="s">
        <v>49</v>
      </c>
      <c r="C29" s="48"/>
      <c r="D29" s="48"/>
      <c r="E29" s="48"/>
    </row>
    <row r="30" spans="1:5">
      <c r="A30" s="92"/>
      <c r="B30" s="91" t="s">
        <v>50</v>
      </c>
      <c r="C30" s="48" t="s">
        <v>3801</v>
      </c>
      <c r="D30" s="48"/>
      <c r="E30" s="48"/>
    </row>
    <row r="31" spans="1:5">
      <c r="A31" s="92"/>
      <c r="B31" s="91" t="s">
        <v>51</v>
      </c>
      <c r="C31" s="48"/>
      <c r="D31" s="48"/>
      <c r="E31" s="48"/>
    </row>
    <row r="32" spans="1:5">
      <c r="A32" s="92"/>
      <c r="B32" s="91" t="s">
        <v>52</v>
      </c>
      <c r="C32" s="48"/>
      <c r="D32" s="48"/>
      <c r="E32" s="48"/>
    </row>
    <row r="33" spans="1:5">
      <c r="A33" s="92"/>
      <c r="B33" s="91" t="s">
        <v>53</v>
      </c>
      <c r="C33" s="48"/>
      <c r="D33" s="48"/>
      <c r="E33" s="48"/>
    </row>
    <row r="34" spans="1:5" ht="67.5">
      <c r="A34" s="589" t="s">
        <v>2487</v>
      </c>
      <c r="B34" s="79">
        <v>1.3</v>
      </c>
      <c r="C34" s="590" t="s">
        <v>2530</v>
      </c>
      <c r="D34" s="80"/>
      <c r="E34" s="592" t="s">
        <v>906</v>
      </c>
    </row>
    <row r="35" spans="1:5" ht="389.25" customHeight="1">
      <c r="A35" s="593"/>
      <c r="B35" s="594"/>
      <c r="C35" s="595" t="s">
        <v>2536</v>
      </c>
      <c r="D35" s="596"/>
      <c r="E35" s="597"/>
    </row>
    <row r="36" spans="1:5">
      <c r="A36" s="90"/>
      <c r="B36" s="91" t="s">
        <v>49</v>
      </c>
      <c r="C36" s="48"/>
      <c r="D36" s="48"/>
      <c r="E36" s="48"/>
    </row>
    <row r="37" spans="1:5" ht="28.5">
      <c r="A37" s="92"/>
      <c r="B37" s="91" t="s">
        <v>50</v>
      </c>
      <c r="C37" s="48" t="s">
        <v>3802</v>
      </c>
      <c r="D37" s="48"/>
      <c r="E37" s="48"/>
    </row>
    <row r="38" spans="1:5">
      <c r="A38" s="92"/>
      <c r="B38" s="91" t="s">
        <v>51</v>
      </c>
      <c r="C38" s="48"/>
      <c r="D38" s="48"/>
      <c r="E38" s="48"/>
    </row>
    <row r="39" spans="1:5">
      <c r="A39" s="92"/>
      <c r="B39" s="91" t="s">
        <v>52</v>
      </c>
      <c r="C39" s="48"/>
      <c r="D39" s="48"/>
      <c r="E39" s="48"/>
    </row>
    <row r="40" spans="1:5">
      <c r="A40" s="92"/>
      <c r="B40" s="91" t="s">
        <v>53</v>
      </c>
      <c r="C40" s="48"/>
      <c r="D40" s="48"/>
      <c r="E40" s="48"/>
    </row>
    <row r="41" spans="1:5" ht="78.75">
      <c r="A41" s="589" t="s">
        <v>905</v>
      </c>
      <c r="B41" s="79">
        <v>1.4</v>
      </c>
      <c r="C41" s="590" t="s">
        <v>2489</v>
      </c>
      <c r="D41" s="80"/>
      <c r="E41" s="592" t="s">
        <v>906</v>
      </c>
    </row>
    <row r="42" spans="1:5" ht="171" customHeight="1">
      <c r="A42" s="593"/>
      <c r="B42" s="594"/>
      <c r="C42" s="595" t="s">
        <v>2490</v>
      </c>
      <c r="D42" s="596"/>
      <c r="E42" s="597"/>
    </row>
    <row r="43" spans="1:5">
      <c r="A43" s="90"/>
      <c r="B43" s="91" t="s">
        <v>49</v>
      </c>
      <c r="C43" s="48"/>
      <c r="D43" s="48"/>
      <c r="E43" s="48"/>
    </row>
    <row r="44" spans="1:5" ht="28.5">
      <c r="A44" s="92"/>
      <c r="B44" s="91" t="s">
        <v>50</v>
      </c>
      <c r="C44" s="48" t="s">
        <v>3802</v>
      </c>
      <c r="D44" s="48"/>
      <c r="E44" s="48"/>
    </row>
    <row r="45" spans="1:5">
      <c r="A45" s="92"/>
      <c r="B45" s="91" t="s">
        <v>51</v>
      </c>
      <c r="C45" s="48"/>
      <c r="D45" s="48"/>
      <c r="E45" s="48"/>
    </row>
    <row r="46" spans="1:5">
      <c r="A46" s="92"/>
      <c r="B46" s="91" t="s">
        <v>52</v>
      </c>
      <c r="C46" s="48"/>
      <c r="D46" s="48"/>
      <c r="E46" s="48"/>
    </row>
    <row r="47" spans="1:5">
      <c r="A47" s="92"/>
      <c r="B47" s="91" t="s">
        <v>53</v>
      </c>
      <c r="C47" s="48"/>
      <c r="D47" s="48"/>
      <c r="E47" s="48"/>
    </row>
    <row r="48" spans="1:5" ht="78.75">
      <c r="A48" s="589" t="s">
        <v>905</v>
      </c>
      <c r="B48" s="79">
        <v>1.5</v>
      </c>
      <c r="C48" s="590" t="s">
        <v>2531</v>
      </c>
      <c r="D48" s="80"/>
      <c r="E48" s="592" t="s">
        <v>906</v>
      </c>
    </row>
    <row r="49" spans="1:10">
      <c r="A49" s="90"/>
      <c r="B49" s="91" t="s">
        <v>49</v>
      </c>
      <c r="C49" s="48"/>
      <c r="D49" s="48"/>
      <c r="E49" s="48"/>
    </row>
    <row r="50" spans="1:10" ht="28.5">
      <c r="A50" s="92"/>
      <c r="B50" s="91" t="s">
        <v>50</v>
      </c>
      <c r="C50" s="48" t="s">
        <v>3802</v>
      </c>
      <c r="D50" s="48"/>
      <c r="E50" s="48"/>
    </row>
    <row r="51" spans="1:10">
      <c r="A51" s="92"/>
      <c r="B51" s="91" t="s">
        <v>51</v>
      </c>
      <c r="C51" s="48"/>
      <c r="D51" s="48"/>
      <c r="E51" s="48"/>
    </row>
    <row r="52" spans="1:10">
      <c r="A52" s="92"/>
      <c r="B52" s="91" t="s">
        <v>52</v>
      </c>
      <c r="C52" s="48"/>
      <c r="D52" s="48"/>
      <c r="E52" s="48"/>
    </row>
    <row r="53" spans="1:10">
      <c r="A53" s="92"/>
      <c r="B53" s="91" t="s">
        <v>53</v>
      </c>
      <c r="C53" s="48"/>
      <c r="D53" s="48"/>
      <c r="E53" s="48"/>
    </row>
    <row r="54" spans="1:10" ht="27.6" customHeight="1">
      <c r="A54" s="749"/>
      <c r="B54" s="750"/>
      <c r="C54" s="783" t="s">
        <v>2491</v>
      </c>
      <c r="D54" s="751"/>
      <c r="E54" s="752"/>
    </row>
    <row r="55" spans="1:10" ht="21.95" customHeight="1">
      <c r="A55" s="753"/>
      <c r="B55" s="586"/>
      <c r="C55" s="754" t="s">
        <v>2492</v>
      </c>
      <c r="D55" s="755"/>
      <c r="E55" s="756"/>
    </row>
    <row r="56" spans="1:10" ht="39" customHeight="1">
      <c r="A56" s="585"/>
      <c r="B56" s="586"/>
      <c r="C56" s="748" t="s">
        <v>2529</v>
      </c>
      <c r="D56" s="588"/>
      <c r="E56" s="587" t="s">
        <v>903</v>
      </c>
    </row>
    <row r="57" spans="1:10" ht="102" customHeight="1">
      <c r="A57" s="589" t="s">
        <v>2485</v>
      </c>
      <c r="B57" s="79">
        <v>2.1</v>
      </c>
      <c r="C57" s="757" t="s">
        <v>2493</v>
      </c>
      <c r="D57" s="263"/>
      <c r="E57" s="591" t="s">
        <v>904</v>
      </c>
      <c r="J57" s="758"/>
    </row>
    <row r="58" spans="1:10">
      <c r="A58" s="90"/>
      <c r="B58" s="91" t="s">
        <v>49</v>
      </c>
      <c r="C58" s="48"/>
      <c r="D58" s="51"/>
      <c r="E58" s="48"/>
    </row>
    <row r="59" spans="1:10">
      <c r="A59" s="92"/>
      <c r="B59" s="91" t="s">
        <v>50</v>
      </c>
      <c r="C59" s="48"/>
      <c r="D59" s="51"/>
      <c r="E59" s="48"/>
    </row>
    <row r="60" spans="1:10">
      <c r="A60" s="92"/>
      <c r="B60" s="91" t="s">
        <v>51</v>
      </c>
      <c r="C60" s="48"/>
      <c r="D60" s="51"/>
      <c r="E60" s="48"/>
    </row>
    <row r="61" spans="1:10">
      <c r="A61" s="92"/>
      <c r="B61" s="91" t="s">
        <v>52</v>
      </c>
      <c r="C61" s="48"/>
      <c r="D61" s="51"/>
      <c r="E61" s="48"/>
    </row>
    <row r="62" spans="1:10">
      <c r="A62" s="92"/>
      <c r="B62" s="91" t="s">
        <v>53</v>
      </c>
      <c r="C62" s="48"/>
      <c r="D62" s="51"/>
      <c r="E62" s="48"/>
    </row>
    <row r="63" spans="1:10" ht="78" customHeight="1">
      <c r="A63" s="589" t="s">
        <v>2485</v>
      </c>
      <c r="B63" s="79" t="s">
        <v>2494</v>
      </c>
      <c r="C63" s="590" t="s">
        <v>2495</v>
      </c>
      <c r="D63" s="80"/>
      <c r="E63" s="592" t="s">
        <v>904</v>
      </c>
    </row>
    <row r="64" spans="1:10">
      <c r="A64" s="90"/>
      <c r="B64" s="91" t="s">
        <v>49</v>
      </c>
      <c r="C64" s="48"/>
      <c r="D64" s="48"/>
      <c r="E64" s="48"/>
    </row>
    <row r="65" spans="1:5">
      <c r="A65" s="92"/>
      <c r="B65" s="91" t="s">
        <v>50</v>
      </c>
      <c r="C65" s="48"/>
      <c r="D65" s="48"/>
      <c r="E65" s="48"/>
    </row>
    <row r="66" spans="1:5">
      <c r="A66" s="92"/>
      <c r="B66" s="91" t="s">
        <v>51</v>
      </c>
      <c r="C66" s="48"/>
      <c r="D66" s="48"/>
      <c r="E66" s="48"/>
    </row>
    <row r="67" spans="1:5">
      <c r="A67" s="92"/>
      <c r="B67" s="91" t="s">
        <v>52</v>
      </c>
      <c r="C67" s="48"/>
      <c r="D67" s="48"/>
      <c r="E67" s="48"/>
    </row>
    <row r="68" spans="1:5">
      <c r="A68" s="92"/>
      <c r="B68" s="91" t="s">
        <v>53</v>
      </c>
      <c r="C68" s="48"/>
      <c r="D68" s="48"/>
      <c r="E68" s="48"/>
    </row>
    <row r="69" spans="1:5" ht="78" customHeight="1">
      <c r="A69" s="589" t="s">
        <v>2485</v>
      </c>
      <c r="B69" s="79" t="s">
        <v>2496</v>
      </c>
      <c r="C69" s="590" t="s">
        <v>2497</v>
      </c>
      <c r="D69" s="80"/>
      <c r="E69" s="592" t="s">
        <v>904</v>
      </c>
    </row>
    <row r="70" spans="1:5">
      <c r="A70" s="90"/>
      <c r="B70" s="91" t="s">
        <v>49</v>
      </c>
      <c r="C70" s="48"/>
      <c r="D70" s="48"/>
      <c r="E70" s="48"/>
    </row>
    <row r="71" spans="1:5">
      <c r="A71" s="92"/>
      <c r="B71" s="91" t="s">
        <v>50</v>
      </c>
      <c r="C71" s="48"/>
      <c r="D71" s="48"/>
      <c r="E71" s="48"/>
    </row>
    <row r="72" spans="1:5">
      <c r="A72" s="92"/>
      <c r="B72" s="91" t="s">
        <v>51</v>
      </c>
      <c r="C72" s="48"/>
      <c r="D72" s="48"/>
      <c r="E72" s="48"/>
    </row>
    <row r="73" spans="1:5">
      <c r="A73" s="92"/>
      <c r="B73" s="91" t="s">
        <v>52</v>
      </c>
      <c r="C73" s="48"/>
      <c r="D73" s="48"/>
      <c r="E73" s="48"/>
    </row>
    <row r="74" spans="1:5">
      <c r="A74" s="92"/>
      <c r="B74" s="91" t="s">
        <v>53</v>
      </c>
      <c r="C74" s="48"/>
      <c r="D74" s="48"/>
      <c r="E74" s="48"/>
    </row>
    <row r="75" spans="1:5" ht="78" customHeight="1">
      <c r="A75" s="589" t="s">
        <v>2485</v>
      </c>
      <c r="B75" s="79" t="s">
        <v>2498</v>
      </c>
      <c r="C75" s="590" t="s">
        <v>2532</v>
      </c>
      <c r="D75" s="80"/>
      <c r="E75" s="592" t="s">
        <v>904</v>
      </c>
    </row>
    <row r="76" spans="1:5">
      <c r="A76" s="90"/>
      <c r="B76" s="91" t="s">
        <v>49</v>
      </c>
      <c r="C76" s="48"/>
      <c r="D76" s="48"/>
      <c r="E76" s="48"/>
    </row>
    <row r="77" spans="1:5">
      <c r="A77" s="92"/>
      <c r="B77" s="91" t="s">
        <v>50</v>
      </c>
      <c r="C77" s="48"/>
      <c r="D77" s="48"/>
      <c r="E77" s="48"/>
    </row>
    <row r="78" spans="1:5">
      <c r="A78" s="92"/>
      <c r="B78" s="91" t="s">
        <v>51</v>
      </c>
      <c r="C78" s="48"/>
      <c r="D78" s="48"/>
      <c r="E78" s="48"/>
    </row>
    <row r="79" spans="1:5">
      <c r="A79" s="92"/>
      <c r="B79" s="91" t="s">
        <v>52</v>
      </c>
      <c r="C79" s="48"/>
      <c r="D79" s="48"/>
      <c r="E79" s="48"/>
    </row>
    <row r="80" spans="1:5">
      <c r="A80" s="92"/>
      <c r="B80" s="91" t="s">
        <v>53</v>
      </c>
      <c r="C80" s="48"/>
      <c r="D80" s="48"/>
      <c r="E80" s="48"/>
    </row>
    <row r="81" spans="1:5" ht="78" customHeight="1">
      <c r="A81" s="589" t="s">
        <v>2485</v>
      </c>
      <c r="B81" s="79" t="s">
        <v>2499</v>
      </c>
      <c r="C81" s="590" t="s">
        <v>2533</v>
      </c>
      <c r="D81" s="80"/>
      <c r="E81" s="592" t="s">
        <v>904</v>
      </c>
    </row>
    <row r="82" spans="1:5">
      <c r="A82" s="90"/>
      <c r="B82" s="91" t="s">
        <v>49</v>
      </c>
      <c r="C82" s="48"/>
      <c r="D82" s="48"/>
      <c r="E82" s="48"/>
    </row>
    <row r="83" spans="1:5">
      <c r="A83" s="92"/>
      <c r="B83" s="91" t="s">
        <v>50</v>
      </c>
      <c r="C83" s="48"/>
      <c r="D83" s="48"/>
      <c r="E83" s="48"/>
    </row>
    <row r="84" spans="1:5">
      <c r="A84" s="92"/>
      <c r="B84" s="91" t="s">
        <v>51</v>
      </c>
      <c r="C84" s="48"/>
      <c r="D84" s="48"/>
      <c r="E84" s="48"/>
    </row>
    <row r="85" spans="1:5">
      <c r="A85" s="92"/>
      <c r="B85" s="91" t="s">
        <v>52</v>
      </c>
      <c r="C85" s="48"/>
      <c r="D85" s="48"/>
      <c r="E85" s="48"/>
    </row>
    <row r="86" spans="1:5">
      <c r="A86" s="92"/>
      <c r="B86" s="91" t="s">
        <v>53</v>
      </c>
      <c r="C86" s="48"/>
      <c r="D86" s="48"/>
      <c r="E86" s="48"/>
    </row>
    <row r="87" spans="1:5" ht="84.95" customHeight="1">
      <c r="A87" s="589" t="s">
        <v>2485</v>
      </c>
      <c r="B87" s="79" t="s">
        <v>2500</v>
      </c>
      <c r="C87" s="757" t="s">
        <v>2534</v>
      </c>
      <c r="D87" s="80"/>
      <c r="E87" s="592" t="s">
        <v>904</v>
      </c>
    </row>
    <row r="88" spans="1:5">
      <c r="A88" s="90"/>
      <c r="B88" s="91" t="s">
        <v>49</v>
      </c>
      <c r="C88" s="48"/>
      <c r="D88" s="48"/>
      <c r="E88" s="48"/>
    </row>
    <row r="89" spans="1:5">
      <c r="A89" s="92"/>
      <c r="B89" s="91" t="s">
        <v>50</v>
      </c>
      <c r="C89" s="48"/>
      <c r="D89" s="48"/>
      <c r="E89" s="48"/>
    </row>
    <row r="90" spans="1:5">
      <c r="A90" s="92"/>
      <c r="B90" s="91" t="s">
        <v>51</v>
      </c>
      <c r="C90" s="48"/>
      <c r="D90" s="48"/>
      <c r="E90" s="48"/>
    </row>
    <row r="91" spans="1:5">
      <c r="A91" s="92"/>
      <c r="B91" s="91" t="s">
        <v>52</v>
      </c>
      <c r="C91" s="48"/>
      <c r="D91" s="48"/>
      <c r="E91" s="48"/>
    </row>
    <row r="92" spans="1:5">
      <c r="A92" s="92"/>
      <c r="B92" s="91" t="s">
        <v>53</v>
      </c>
      <c r="C92" s="48"/>
      <c r="D92" s="48"/>
      <c r="E92" s="48"/>
    </row>
    <row r="93" spans="1:5" ht="78" customHeight="1">
      <c r="A93" s="589" t="s">
        <v>2485</v>
      </c>
      <c r="B93" s="79" t="s">
        <v>2501</v>
      </c>
      <c r="C93" s="590" t="s">
        <v>2535</v>
      </c>
      <c r="D93" s="80"/>
      <c r="E93" s="592" t="s">
        <v>904</v>
      </c>
    </row>
    <row r="94" spans="1:5">
      <c r="A94" s="90"/>
      <c r="B94" s="91" t="s">
        <v>49</v>
      </c>
      <c r="C94" s="48"/>
      <c r="D94" s="48"/>
      <c r="E94" s="48"/>
    </row>
    <row r="95" spans="1:5">
      <c r="A95" s="92"/>
      <c r="B95" s="91" t="s">
        <v>50</v>
      </c>
      <c r="C95" s="48"/>
      <c r="D95" s="48"/>
      <c r="E95" s="48"/>
    </row>
    <row r="96" spans="1:5">
      <c r="A96" s="92"/>
      <c r="B96" s="91" t="s">
        <v>51</v>
      </c>
      <c r="C96" s="48"/>
      <c r="D96" s="48"/>
      <c r="E96" s="48"/>
    </row>
    <row r="97" spans="1:5">
      <c r="A97" s="92"/>
      <c r="B97" s="91" t="s">
        <v>52</v>
      </c>
      <c r="C97" s="48"/>
      <c r="D97" s="48"/>
      <c r="E97" s="48"/>
    </row>
    <row r="98" spans="1:5">
      <c r="A98" s="92"/>
      <c r="B98" s="91" t="s">
        <v>53</v>
      </c>
      <c r="C98" s="48"/>
      <c r="D98" s="48"/>
      <c r="E98" s="48"/>
    </row>
    <row r="99" spans="1:5" ht="78" customHeight="1">
      <c r="A99" s="589" t="s">
        <v>2485</v>
      </c>
      <c r="B99" s="79" t="s">
        <v>2502</v>
      </c>
      <c r="C99" s="590" t="s">
        <v>2503</v>
      </c>
      <c r="D99" s="80"/>
      <c r="E99" s="592" t="s">
        <v>904</v>
      </c>
    </row>
    <row r="100" spans="1:5">
      <c r="A100" s="90"/>
      <c r="B100" s="91" t="s">
        <v>49</v>
      </c>
      <c r="C100" s="48"/>
      <c r="D100" s="48"/>
      <c r="E100" s="48"/>
    </row>
    <row r="101" spans="1:5">
      <c r="A101" s="92"/>
      <c r="B101" s="91" t="s">
        <v>50</v>
      </c>
      <c r="C101" s="48"/>
      <c r="D101" s="48"/>
      <c r="E101" s="48"/>
    </row>
    <row r="102" spans="1:5">
      <c r="A102" s="92"/>
      <c r="B102" s="91" t="s">
        <v>51</v>
      </c>
      <c r="C102" s="48"/>
      <c r="D102" s="48"/>
      <c r="E102" s="48"/>
    </row>
    <row r="103" spans="1:5">
      <c r="A103" s="92"/>
      <c r="B103" s="91" t="s">
        <v>52</v>
      </c>
      <c r="C103" s="48"/>
      <c r="D103" s="48"/>
      <c r="E103" s="48"/>
    </row>
    <row r="104" spans="1:5">
      <c r="A104" s="92"/>
      <c r="B104" s="91" t="s">
        <v>53</v>
      </c>
      <c r="C104" s="48"/>
      <c r="D104" s="48"/>
      <c r="E104" s="48"/>
    </row>
    <row r="105" spans="1:5" ht="67.5">
      <c r="A105" s="589" t="s">
        <v>2487</v>
      </c>
      <c r="B105" s="79">
        <v>2.2000000000000002</v>
      </c>
      <c r="C105" s="590" t="s">
        <v>2488</v>
      </c>
      <c r="D105" s="80"/>
      <c r="E105" s="592" t="s">
        <v>906</v>
      </c>
    </row>
    <row r="106" spans="1:5" ht="389.25" customHeight="1">
      <c r="A106" s="593"/>
      <c r="B106" s="594"/>
      <c r="C106" s="595" t="s">
        <v>2536</v>
      </c>
      <c r="D106" s="596"/>
      <c r="E106" s="597"/>
    </row>
    <row r="107" spans="1:5">
      <c r="A107" s="90"/>
      <c r="B107" s="91" t="s">
        <v>49</v>
      </c>
      <c r="C107" s="48"/>
      <c r="D107" s="48"/>
      <c r="E107" s="48"/>
    </row>
    <row r="108" spans="1:5">
      <c r="A108" s="92"/>
      <c r="B108" s="91" t="s">
        <v>50</v>
      </c>
      <c r="C108" s="48"/>
      <c r="D108" s="48"/>
      <c r="E108" s="48"/>
    </row>
    <row r="109" spans="1:5">
      <c r="A109" s="92"/>
      <c r="B109" s="91" t="s">
        <v>51</v>
      </c>
      <c r="C109" s="48"/>
      <c r="D109" s="48"/>
      <c r="E109" s="48"/>
    </row>
    <row r="110" spans="1:5">
      <c r="A110" s="92"/>
      <c r="B110" s="91" t="s">
        <v>52</v>
      </c>
      <c r="C110" s="48"/>
      <c r="D110" s="48"/>
      <c r="E110" s="48"/>
    </row>
    <row r="111" spans="1:5">
      <c r="A111" s="92"/>
      <c r="B111" s="91" t="s">
        <v>53</v>
      </c>
      <c r="C111" s="48"/>
      <c r="D111" s="48"/>
      <c r="E111" s="48"/>
    </row>
    <row r="112" spans="1:5" ht="67.5">
      <c r="A112" s="589" t="s">
        <v>2487</v>
      </c>
      <c r="B112" s="79">
        <v>2.2999999999999998</v>
      </c>
      <c r="C112" s="590" t="s">
        <v>2504</v>
      </c>
      <c r="D112" s="80"/>
      <c r="E112" s="592" t="s">
        <v>906</v>
      </c>
    </row>
    <row r="113" spans="1:5" ht="171.6" customHeight="1">
      <c r="A113" s="593"/>
      <c r="B113" s="594"/>
      <c r="C113" s="595" t="s">
        <v>2505</v>
      </c>
      <c r="D113" s="596"/>
      <c r="E113" s="597"/>
    </row>
    <row r="114" spans="1:5">
      <c r="A114" s="90"/>
      <c r="B114" s="91" t="s">
        <v>49</v>
      </c>
      <c r="C114" s="48"/>
      <c r="D114" s="48"/>
      <c r="E114" s="48"/>
    </row>
    <row r="115" spans="1:5">
      <c r="A115" s="92"/>
      <c r="B115" s="91" t="s">
        <v>50</v>
      </c>
      <c r="C115" s="48"/>
      <c r="D115" s="48"/>
      <c r="E115" s="48"/>
    </row>
    <row r="116" spans="1:5">
      <c r="A116" s="92"/>
      <c r="B116" s="91" t="s">
        <v>51</v>
      </c>
      <c r="C116" s="48"/>
      <c r="D116" s="48"/>
      <c r="E116" s="48"/>
    </row>
    <row r="117" spans="1:5">
      <c r="A117" s="92"/>
      <c r="B117" s="91" t="s">
        <v>52</v>
      </c>
      <c r="C117" s="48"/>
      <c r="D117" s="48"/>
      <c r="E117" s="48"/>
    </row>
    <row r="118" spans="1:5">
      <c r="A118" s="92"/>
      <c r="B118" s="91" t="s">
        <v>53</v>
      </c>
      <c r="C118" s="48"/>
      <c r="D118" s="48"/>
      <c r="E118" s="48"/>
    </row>
    <row r="119" spans="1:5" ht="67.5">
      <c r="A119" s="589" t="s">
        <v>2487</v>
      </c>
      <c r="B119" s="79">
        <v>2.4</v>
      </c>
      <c r="C119" s="590" t="s">
        <v>2537</v>
      </c>
      <c r="D119" s="80"/>
      <c r="E119" s="592" t="s">
        <v>906</v>
      </c>
    </row>
    <row r="120" spans="1:5" ht="39.75" customHeight="1">
      <c r="A120" s="593"/>
      <c r="B120" s="594"/>
      <c r="C120" s="595" t="s">
        <v>2506</v>
      </c>
      <c r="D120" s="596"/>
      <c r="E120" s="597"/>
    </row>
    <row r="121" spans="1:5">
      <c r="A121" s="90"/>
      <c r="B121" s="91" t="s">
        <v>49</v>
      </c>
      <c r="C121" s="48"/>
      <c r="D121" s="48"/>
      <c r="E121" s="48"/>
    </row>
    <row r="122" spans="1:5">
      <c r="A122" s="92"/>
      <c r="B122" s="91" t="s">
        <v>50</v>
      </c>
      <c r="C122" s="48"/>
      <c r="D122" s="48"/>
      <c r="E122" s="48"/>
    </row>
    <row r="123" spans="1:5">
      <c r="A123" s="92"/>
      <c r="B123" s="91" t="s">
        <v>51</v>
      </c>
      <c r="C123" s="48"/>
      <c r="D123" s="48"/>
      <c r="E123" s="48"/>
    </row>
    <row r="124" spans="1:5">
      <c r="A124" s="92"/>
      <c r="B124" s="91" t="s">
        <v>52</v>
      </c>
      <c r="C124" s="48"/>
      <c r="D124" s="48"/>
      <c r="E124" s="48"/>
    </row>
    <row r="125" spans="1:5">
      <c r="A125" s="92"/>
      <c r="B125" s="91" t="s">
        <v>53</v>
      </c>
      <c r="C125" s="48"/>
      <c r="D125" s="48"/>
      <c r="E125" s="48"/>
    </row>
    <row r="133" spans="29:31">
      <c r="AC133" s="759" t="s">
        <v>2476</v>
      </c>
      <c r="AD133" s="760"/>
      <c r="AE133" s="760"/>
    </row>
    <row r="134" spans="29:31">
      <c r="AC134" s="759" t="s">
        <v>2507</v>
      </c>
      <c r="AD134" s="760"/>
      <c r="AE134" s="760"/>
    </row>
    <row r="135" spans="29:31">
      <c r="AC135" s="760"/>
      <c r="AD135" s="760"/>
      <c r="AE135" s="760"/>
    </row>
    <row r="136" spans="29:31">
      <c r="AC136" s="760"/>
      <c r="AD136" s="760"/>
      <c r="AE136" s="760"/>
    </row>
    <row r="137" spans="29:31">
      <c r="AC137" s="760" t="s">
        <v>2478</v>
      </c>
      <c r="AD137" s="760"/>
      <c r="AE137" s="760"/>
    </row>
    <row r="138" spans="29:31">
      <c r="AC138" s="759" t="s">
        <v>2508</v>
      </c>
      <c r="AD138" s="760"/>
      <c r="AE138" s="760"/>
    </row>
    <row r="139" spans="29:31">
      <c r="AC139" s="759"/>
      <c r="AD139" s="760"/>
      <c r="AE139" s="760"/>
    </row>
    <row r="140" spans="29:31">
      <c r="AC140" s="759" t="s">
        <v>2509</v>
      </c>
      <c r="AD140" s="760"/>
      <c r="AE140" s="760"/>
    </row>
    <row r="141" spans="29:31">
      <c r="AC141" s="759" t="s">
        <v>2510</v>
      </c>
      <c r="AD141" s="760"/>
      <c r="AE141" s="760"/>
    </row>
    <row r="142" spans="29:31">
      <c r="AC142" s="759"/>
      <c r="AD142" s="760"/>
      <c r="AE142" s="760"/>
    </row>
    <row r="143" spans="29:31">
      <c r="AC143" s="759" t="s">
        <v>173</v>
      </c>
      <c r="AD143" s="760"/>
      <c r="AE143" s="760"/>
    </row>
    <row r="144" spans="29:31">
      <c r="AC144" s="760" t="s">
        <v>174</v>
      </c>
      <c r="AD144" s="760"/>
      <c r="AE144" s="760"/>
    </row>
    <row r="145" spans="29:31">
      <c r="AC145" s="760"/>
      <c r="AD145" s="760"/>
      <c r="AE145" s="760"/>
    </row>
    <row r="146" spans="29:31">
      <c r="AC146" s="760" t="s">
        <v>2511</v>
      </c>
      <c r="AD146" s="760"/>
      <c r="AE146" s="760"/>
    </row>
    <row r="147" spans="29:31">
      <c r="AC147" s="760" t="s">
        <v>2481</v>
      </c>
      <c r="AD147" s="760"/>
      <c r="AE147" s="760"/>
    </row>
    <row r="148" spans="29:31">
      <c r="AC148" s="760"/>
      <c r="AD148" s="760"/>
      <c r="AE148" s="760"/>
    </row>
    <row r="149" spans="29:31">
      <c r="AC149" s="760"/>
      <c r="AD149" s="760"/>
      <c r="AE149" s="760"/>
    </row>
    <row r="150" spans="29:31">
      <c r="AC150" s="760" t="s">
        <v>2483</v>
      </c>
      <c r="AD150" s="760"/>
      <c r="AE150" s="760"/>
    </row>
    <row r="151" spans="29:31">
      <c r="AC151" s="760" t="s">
        <v>2512</v>
      </c>
      <c r="AD151" s="760"/>
      <c r="AE151" s="760"/>
    </row>
  </sheetData>
  <mergeCells count="1">
    <mergeCell ref="A1:E1"/>
  </mergeCells>
  <conditionalFormatting sqref="C4:C16">
    <cfRule type="containsText" dxfId="25" priority="1" operator="containsText" text="NO ">
      <formula>NOT(ISERROR(SEARCH("NO ",C4)))</formula>
    </cfRule>
  </conditionalFormatting>
  <dataValidations count="8">
    <dataValidation type="list" allowBlank="1" showInputMessage="1" showErrorMessage="1" sqref="C9" xr:uid="{1934F600-AD08-4BB2-8A65-4436B96EFF1D}">
      <formula1>$AC$140:$AC$141</formula1>
    </dataValidation>
    <dataValidation type="list" allowBlank="1" showInputMessage="1" showErrorMessage="1" sqref="C11" xr:uid="{D6BF9738-AF0F-4622-8101-B78BA057FEF8}">
      <formula1>$AC$143:$AC$144</formula1>
    </dataValidation>
    <dataValidation type="list" allowBlank="1" showInputMessage="1" showErrorMessage="1" sqref="C16" xr:uid="{CF6A558F-E3C2-4462-8572-5B56308539EC}">
      <formula1>$AC$150:$AC$151</formula1>
    </dataValidation>
    <dataValidation allowBlank="1" sqref="C6" xr:uid="{3F1A5B0C-5F20-4674-B68F-92EBCCEE3AF8}"/>
    <dataValidation type="list" allowBlank="1" showInputMessage="1" showErrorMessage="1" sqref="C14" xr:uid="{294D99D7-43DD-4C25-9505-7BA1FCAD4670}">
      <formula1>$AC$146:$AC$147</formula1>
    </dataValidation>
    <dataValidation type="list" allowBlank="1" showInputMessage="1" showErrorMessage="1" sqref="C7" xr:uid="{E691E90D-BA0D-44AE-B4F0-90F92F681315}">
      <formula1>$AC$137:$AC$138</formula1>
    </dataValidation>
    <dataValidation type="list" allowBlank="1" showInputMessage="1" showErrorMessage="1" sqref="C4" xr:uid="{B8AA960F-9FC3-49B2-B9E5-C53FEB7D223E}">
      <formula1>$AC$133:$AC$134</formula1>
    </dataValidation>
    <dataValidation allowBlank="1" showInputMessage="1" showErrorMessage="1" sqref="C15" xr:uid="{BA0E7388-7157-4B25-9F67-411E4E470785}"/>
  </dataValidation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CD77B"/>
  </sheetPr>
  <dimension ref="A1:J37"/>
  <sheetViews>
    <sheetView view="pageBreakPreview" zoomScaleNormal="55" zoomScaleSheetLayoutView="100" workbookViewId="0">
      <selection activeCell="A7" sqref="A7"/>
    </sheetView>
  </sheetViews>
  <sheetFormatPr defaultColWidth="9.140625" defaultRowHeight="14.25"/>
  <cols>
    <col min="1" max="1" width="8.140625" style="95" customWidth="1"/>
    <col min="2" max="2" width="13.140625" style="95" customWidth="1"/>
    <col min="3" max="3" width="5.140625" style="95" customWidth="1"/>
    <col min="4" max="4" width="11" style="95" customWidth="1"/>
    <col min="5" max="5" width="11.85546875" style="95" customWidth="1"/>
    <col min="6" max="6" width="9.140625" style="95" customWidth="1"/>
    <col min="7" max="7" width="15.140625" style="95" customWidth="1"/>
    <col min="8" max="8" width="58" style="95" customWidth="1"/>
    <col min="9" max="9" width="52.85546875" style="95" customWidth="1"/>
    <col min="10" max="10" width="1.42578125" style="97" customWidth="1"/>
    <col min="11" max="16384" width="9.140625" style="97"/>
  </cols>
  <sheetData>
    <row r="1" spans="1:10" ht="39.6" customHeight="1">
      <c r="A1" s="1243" t="s">
        <v>907</v>
      </c>
      <c r="B1" s="1243"/>
      <c r="C1" s="1243"/>
      <c r="D1" s="1243"/>
      <c r="E1" s="1243"/>
      <c r="F1" s="1243"/>
      <c r="G1" s="1243"/>
      <c r="H1" s="1243"/>
      <c r="I1" s="1244"/>
      <c r="J1" s="10"/>
    </row>
    <row r="2" spans="1:10" ht="76.5" customHeight="1">
      <c r="A2" s="1241" t="s">
        <v>908</v>
      </c>
      <c r="B2" s="1241" t="s">
        <v>909</v>
      </c>
      <c r="C2" s="1247" t="s">
        <v>910</v>
      </c>
      <c r="D2" s="1247" t="s">
        <v>911</v>
      </c>
      <c r="E2" s="1247" t="s">
        <v>912</v>
      </c>
      <c r="F2" s="1247" t="s">
        <v>185</v>
      </c>
      <c r="G2" s="1245" t="s">
        <v>913</v>
      </c>
      <c r="H2" s="1241" t="s">
        <v>914</v>
      </c>
      <c r="I2" s="1242" t="s">
        <v>915</v>
      </c>
      <c r="J2" s="10"/>
    </row>
    <row r="3" spans="1:10" ht="27.6" customHeight="1">
      <c r="A3" s="1241"/>
      <c r="B3" s="1241"/>
      <c r="C3" s="1247"/>
      <c r="D3" s="1247"/>
      <c r="E3" s="1247"/>
      <c r="F3" s="1247"/>
      <c r="G3" s="1246"/>
      <c r="H3" s="1241"/>
      <c r="I3" s="1242"/>
      <c r="J3" s="10"/>
    </row>
    <row r="4" spans="1:10">
      <c r="A4" s="726" t="s">
        <v>50</v>
      </c>
      <c r="B4" s="1041" t="s">
        <v>3789</v>
      </c>
      <c r="C4" s="726"/>
      <c r="D4" s="726"/>
      <c r="E4" s="726"/>
      <c r="F4" s="726"/>
      <c r="G4" s="726"/>
      <c r="H4" s="726"/>
      <c r="I4" s="726"/>
      <c r="J4" s="10"/>
    </row>
    <row r="5" spans="1:10">
      <c r="A5" s="25" t="s">
        <v>50</v>
      </c>
      <c r="B5" s="25" t="s">
        <v>3788</v>
      </c>
      <c r="C5" s="25">
        <v>46</v>
      </c>
      <c r="D5" s="25"/>
      <c r="E5" s="25"/>
      <c r="F5" s="25"/>
      <c r="G5" s="25" t="s">
        <v>3790</v>
      </c>
      <c r="H5" s="29"/>
      <c r="I5" s="312" t="s">
        <v>3791</v>
      </c>
      <c r="J5" s="10"/>
    </row>
    <row r="6" spans="1:10">
      <c r="A6" s="27" t="s">
        <v>50</v>
      </c>
      <c r="B6" s="27" t="s">
        <v>3788</v>
      </c>
      <c r="C6" s="27">
        <v>49</v>
      </c>
      <c r="D6" s="27"/>
      <c r="E6" s="27"/>
      <c r="F6" s="27"/>
      <c r="G6" s="27" t="s">
        <v>3790</v>
      </c>
      <c r="H6" s="28"/>
      <c r="I6" s="313" t="s">
        <v>3791</v>
      </c>
      <c r="J6" s="10"/>
    </row>
    <row r="7" spans="1:10">
      <c r="A7" s="27"/>
      <c r="B7" s="27"/>
      <c r="C7" s="27"/>
      <c r="D7" s="27"/>
      <c r="E7" s="27"/>
      <c r="F7" s="27"/>
      <c r="G7" s="27"/>
      <c r="H7" s="28"/>
      <c r="I7" s="313"/>
      <c r="J7" s="10"/>
    </row>
    <row r="8" spans="1:10">
      <c r="A8" s="27"/>
      <c r="B8" s="27"/>
      <c r="C8" s="27"/>
      <c r="D8" s="27"/>
      <c r="E8" s="27"/>
      <c r="F8" s="27"/>
      <c r="G8" s="27"/>
      <c r="H8" s="28"/>
      <c r="I8" s="313"/>
      <c r="J8" s="10"/>
    </row>
    <row r="9" spans="1:10">
      <c r="A9" s="27"/>
      <c r="B9" s="27"/>
      <c r="C9" s="27"/>
      <c r="D9" s="27"/>
      <c r="E9" s="27"/>
      <c r="F9" s="27"/>
      <c r="G9" s="27"/>
      <c r="H9" s="28"/>
      <c r="I9" s="313"/>
      <c r="J9" s="10"/>
    </row>
    <row r="10" spans="1:10">
      <c r="A10" s="27"/>
      <c r="B10" s="27"/>
      <c r="C10" s="27"/>
      <c r="D10" s="27"/>
      <c r="E10" s="27"/>
      <c r="F10" s="27"/>
      <c r="G10" s="27"/>
      <c r="H10" s="28"/>
      <c r="I10" s="313"/>
      <c r="J10" s="10"/>
    </row>
    <row r="11" spans="1:10">
      <c r="A11" s="27"/>
      <c r="B11" s="27"/>
      <c r="C11" s="27"/>
      <c r="D11" s="27"/>
      <c r="E11" s="27"/>
      <c r="F11" s="27"/>
      <c r="G11" s="27"/>
      <c r="H11" s="28"/>
      <c r="I11" s="313"/>
      <c r="J11" s="10"/>
    </row>
    <row r="12" spans="1:10">
      <c r="A12" s="27"/>
      <c r="B12" s="27"/>
      <c r="C12" s="27"/>
      <c r="D12" s="27"/>
      <c r="E12" s="27"/>
      <c r="F12" s="27"/>
      <c r="G12" s="27"/>
      <c r="H12" s="28"/>
      <c r="I12" s="313"/>
      <c r="J12" s="10"/>
    </row>
    <row r="13" spans="1:10">
      <c r="A13" s="27"/>
      <c r="B13" s="27"/>
      <c r="C13" s="27"/>
      <c r="D13" s="27"/>
      <c r="E13" s="27"/>
      <c r="F13" s="27"/>
      <c r="G13" s="27"/>
      <c r="H13" s="28"/>
      <c r="I13" s="313"/>
      <c r="J13" s="10"/>
    </row>
    <row r="14" spans="1:10">
      <c r="A14" s="27"/>
      <c r="B14" s="27"/>
      <c r="C14" s="27"/>
      <c r="D14" s="27"/>
      <c r="E14" s="27"/>
      <c r="F14" s="27"/>
      <c r="G14" s="27"/>
      <c r="H14" s="28"/>
      <c r="I14" s="313"/>
      <c r="J14" s="10"/>
    </row>
    <row r="15" spans="1:10">
      <c r="A15" s="27"/>
      <c r="B15" s="27"/>
      <c r="C15" s="27"/>
      <c r="D15" s="27"/>
      <c r="E15" s="27"/>
      <c r="F15" s="27"/>
      <c r="G15" s="27"/>
      <c r="H15" s="28"/>
      <c r="I15" s="313"/>
      <c r="J15" s="10"/>
    </row>
    <row r="16" spans="1:10">
      <c r="A16" s="27"/>
      <c r="B16" s="27"/>
      <c r="C16" s="27"/>
      <c r="D16" s="27"/>
      <c r="E16" s="27"/>
      <c r="F16" s="27"/>
      <c r="G16" s="27"/>
      <c r="H16" s="28"/>
      <c r="I16" s="313"/>
      <c r="J16" s="10"/>
    </row>
    <row r="17" spans="1:10">
      <c r="A17" s="27"/>
      <c r="B17" s="27"/>
      <c r="C17" s="27"/>
      <c r="D17" s="27"/>
      <c r="E17" s="27"/>
      <c r="F17" s="27"/>
      <c r="G17" s="27"/>
      <c r="H17" s="28"/>
      <c r="I17" s="313"/>
      <c r="J17" s="10"/>
    </row>
    <row r="18" spans="1:10">
      <c r="A18" s="27"/>
      <c r="B18" s="27"/>
      <c r="C18" s="27"/>
      <c r="D18" s="27"/>
      <c r="E18" s="27"/>
      <c r="F18" s="27"/>
      <c r="G18" s="27"/>
      <c r="H18" s="28"/>
      <c r="I18" s="313"/>
      <c r="J18" s="10"/>
    </row>
    <row r="19" spans="1:10">
      <c r="A19" s="27"/>
      <c r="B19" s="27"/>
      <c r="C19" s="27"/>
      <c r="D19" s="27"/>
      <c r="E19" s="27"/>
      <c r="F19" s="27"/>
      <c r="G19" s="27"/>
      <c r="H19" s="28"/>
      <c r="I19" s="313"/>
      <c r="J19" s="10"/>
    </row>
    <row r="20" spans="1:10">
      <c r="A20" s="27"/>
      <c r="B20" s="27"/>
      <c r="C20" s="27"/>
      <c r="D20" s="27"/>
      <c r="E20" s="27"/>
      <c r="F20" s="27"/>
      <c r="G20" s="27"/>
      <c r="H20" s="28"/>
      <c r="I20" s="313"/>
      <c r="J20" s="10"/>
    </row>
    <row r="21" spans="1:10">
      <c r="A21" s="27"/>
      <c r="B21" s="27"/>
      <c r="C21" s="27"/>
      <c r="D21" s="27"/>
      <c r="E21" s="27"/>
      <c r="F21" s="27"/>
      <c r="G21" s="27"/>
      <c r="H21" s="28"/>
      <c r="I21" s="313"/>
      <c r="J21" s="10"/>
    </row>
    <row r="22" spans="1:10">
      <c r="A22" s="27"/>
      <c r="B22" s="27"/>
      <c r="C22" s="27"/>
      <c r="D22" s="27"/>
      <c r="E22" s="27"/>
      <c r="F22" s="27"/>
      <c r="G22" s="27"/>
      <c r="H22" s="28"/>
      <c r="I22" s="313"/>
      <c r="J22" s="10"/>
    </row>
    <row r="23" spans="1:10">
      <c r="A23" s="27"/>
      <c r="B23" s="27"/>
      <c r="C23" s="27"/>
      <c r="D23" s="27"/>
      <c r="E23" s="27"/>
      <c r="F23" s="27"/>
      <c r="G23" s="27"/>
      <c r="H23" s="28"/>
      <c r="I23" s="313"/>
      <c r="J23" s="10"/>
    </row>
    <row r="24" spans="1:10">
      <c r="A24" s="27"/>
      <c r="B24" s="27"/>
      <c r="C24" s="27"/>
      <c r="D24" s="27"/>
      <c r="E24" s="27"/>
      <c r="F24" s="27"/>
      <c r="G24" s="27"/>
      <c r="H24" s="28"/>
      <c r="I24" s="313"/>
      <c r="J24" s="10"/>
    </row>
    <row r="25" spans="1:10">
      <c r="A25" s="27"/>
      <c r="B25" s="27"/>
      <c r="C25" s="27"/>
      <c r="D25" s="27"/>
      <c r="E25" s="27"/>
      <c r="F25" s="27"/>
      <c r="G25" s="27"/>
      <c r="H25" s="28"/>
      <c r="I25" s="313"/>
      <c r="J25" s="10"/>
    </row>
    <row r="26" spans="1:10">
      <c r="A26" s="27"/>
      <c r="B26" s="27"/>
      <c r="C26" s="27"/>
      <c r="D26" s="27"/>
      <c r="E26" s="27"/>
      <c r="F26" s="27"/>
      <c r="G26" s="27"/>
      <c r="H26" s="28"/>
      <c r="I26" s="313"/>
      <c r="J26" s="10"/>
    </row>
    <row r="27" spans="1:10">
      <c r="A27" s="27"/>
      <c r="B27" s="27"/>
      <c r="C27" s="27"/>
      <c r="D27" s="27"/>
      <c r="E27" s="27"/>
      <c r="F27" s="27"/>
      <c r="G27" s="27"/>
      <c r="H27" s="28"/>
      <c r="I27" s="313"/>
      <c r="J27" s="10"/>
    </row>
    <row r="28" spans="1:10">
      <c r="A28" s="27"/>
      <c r="B28" s="27"/>
      <c r="C28" s="27"/>
      <c r="D28" s="27"/>
      <c r="E28" s="27"/>
      <c r="F28" s="27"/>
      <c r="G28" s="27"/>
      <c r="H28" s="28"/>
      <c r="I28" s="313"/>
      <c r="J28" s="10"/>
    </row>
    <row r="29" spans="1:10">
      <c r="A29" s="27"/>
      <c r="B29" s="27"/>
      <c r="C29" s="27"/>
      <c r="D29" s="27"/>
      <c r="E29" s="27"/>
      <c r="F29" s="27"/>
      <c r="G29" s="27"/>
      <c r="H29" s="28"/>
      <c r="I29" s="313"/>
      <c r="J29" s="10"/>
    </row>
    <row r="30" spans="1:10">
      <c r="A30" s="27"/>
      <c r="B30" s="27"/>
      <c r="C30" s="27"/>
      <c r="D30" s="27"/>
      <c r="E30" s="27"/>
      <c r="F30" s="27"/>
      <c r="G30" s="27"/>
      <c r="H30" s="28"/>
      <c r="I30" s="313"/>
      <c r="J30" s="10"/>
    </row>
    <row r="31" spans="1:10">
      <c r="A31" s="27"/>
      <c r="B31" s="27"/>
      <c r="C31" s="27"/>
      <c r="D31" s="27"/>
      <c r="E31" s="27"/>
      <c r="F31" s="27"/>
      <c r="G31" s="27"/>
      <c r="H31" s="28"/>
      <c r="I31" s="314"/>
      <c r="J31" s="10"/>
    </row>
    <row r="32" spans="1:10">
      <c r="A32" s="27"/>
      <c r="B32" s="27"/>
      <c r="C32" s="27"/>
      <c r="D32" s="27"/>
      <c r="E32" s="27"/>
      <c r="F32" s="27"/>
      <c r="G32" s="27"/>
      <c r="H32" s="28"/>
      <c r="I32" s="314"/>
      <c r="J32" s="10"/>
    </row>
    <row r="33" spans="1:10">
      <c r="A33" s="27"/>
      <c r="B33" s="27"/>
      <c r="C33" s="27"/>
      <c r="D33" s="27"/>
      <c r="E33" s="27"/>
      <c r="F33" s="27"/>
      <c r="G33" s="27"/>
      <c r="H33" s="28"/>
      <c r="I33" s="314"/>
      <c r="J33" s="10"/>
    </row>
    <row r="34" spans="1:10">
      <c r="H34" s="96"/>
    </row>
    <row r="35" spans="1:10">
      <c r="H35" s="96"/>
    </row>
    <row r="36" spans="1:10">
      <c r="H36" s="96"/>
    </row>
    <row r="37" spans="1:10">
      <c r="H37" s="96"/>
    </row>
  </sheetData>
  <mergeCells count="10">
    <mergeCell ref="H2:H3"/>
    <mergeCell ref="I2:I3"/>
    <mergeCell ref="A1:I1"/>
    <mergeCell ref="G2:G3"/>
    <mergeCell ref="A2:A3"/>
    <mergeCell ref="B2:B3"/>
    <mergeCell ref="C2:C3"/>
    <mergeCell ref="D2:D3"/>
    <mergeCell ref="E2:E3"/>
    <mergeCell ref="F2:F3"/>
  </mergeCells>
  <phoneticPr fontId="9" type="noConversion"/>
  <pageMargins left="0.75" right="0.75" top="1" bottom="1" header="0.5" footer="0.5"/>
  <pageSetup paperSize="9" scale="76" orientation="landscape" r:id="rId1"/>
  <headerFooter alignWithMargins="0"/>
  <rowBreaks count="1" manualBreakCount="1">
    <brk id="2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7A04-FFFB-4430-BD4D-598533B3A1F2}">
  <sheetPr>
    <tabColor rgb="FFA77F67"/>
  </sheetPr>
  <dimension ref="A1:C3"/>
  <sheetViews>
    <sheetView zoomScaleNormal="100" workbookViewId="0">
      <selection activeCell="G15" sqref="G15"/>
    </sheetView>
  </sheetViews>
  <sheetFormatPr defaultColWidth="9.140625" defaultRowHeight="14.25"/>
  <cols>
    <col min="1" max="1" width="95.85546875" style="406" customWidth="1"/>
    <col min="2" max="3" width="9.140625" style="790"/>
    <col min="4" max="16384" width="9.140625" style="791"/>
  </cols>
  <sheetData>
    <row r="1" spans="1:3" s="789" customFormat="1" ht="37.5" customHeight="1">
      <c r="A1" s="578" t="s">
        <v>1042</v>
      </c>
      <c r="B1" s="788"/>
      <c r="C1" s="788"/>
    </row>
    <row r="2" spans="1:3" ht="39.75" customHeight="1">
      <c r="A2" s="507" t="s">
        <v>1043</v>
      </c>
    </row>
    <row r="3" spans="1:3" ht="36" customHeight="1">
      <c r="A3" s="407" t="s">
        <v>1044</v>
      </c>
    </row>
  </sheetData>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19C2-0D45-4FF1-B780-9D18BAAFA57A}">
  <sheetPr>
    <tabColor rgb="FF50902C"/>
  </sheetPr>
  <dimension ref="A1:H520"/>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B5" sqref="B5"/>
    </sheetView>
  </sheetViews>
  <sheetFormatPr defaultColWidth="8" defaultRowHeight="15"/>
  <cols>
    <col min="1" max="1" width="12.85546875" style="562" customWidth="1"/>
    <col min="2" max="2" width="71.85546875" style="116" customWidth="1"/>
    <col min="3" max="3" width="7.42578125" style="117" customWidth="1"/>
    <col min="4" max="4" width="25.42578125" style="118" customWidth="1"/>
    <col min="5" max="5" width="8" style="451"/>
    <col min="6" max="6" width="44.140625" style="451" bestFit="1" customWidth="1"/>
    <col min="7" max="7" width="11" style="451" customWidth="1"/>
    <col min="8" max="8" width="32.42578125" style="451" hidden="1" customWidth="1"/>
    <col min="9" max="16384" width="8" style="451"/>
  </cols>
  <sheetData>
    <row r="1" spans="1:4" ht="47.25" customHeight="1">
      <c r="A1" s="1095" t="s">
        <v>1045</v>
      </c>
      <c r="B1" s="1095"/>
      <c r="C1" s="1095"/>
      <c r="D1" s="1095"/>
    </row>
    <row r="2" spans="1:4" s="792" customFormat="1" ht="63" customHeight="1">
      <c r="A2" s="1248" t="s">
        <v>1046</v>
      </c>
      <c r="B2" s="1249"/>
      <c r="C2" s="1249"/>
      <c r="D2" s="1249"/>
    </row>
    <row r="3" spans="1:4" ht="30.75" customHeight="1">
      <c r="A3" s="508" t="s">
        <v>1047</v>
      </c>
      <c r="B3" s="509" t="s">
        <v>785</v>
      </c>
      <c r="C3" s="510" t="s">
        <v>1048</v>
      </c>
      <c r="D3" s="509" t="s">
        <v>903</v>
      </c>
    </row>
    <row r="4" spans="1:4" ht="20.100000000000001" customHeight="1">
      <c r="A4" s="567"/>
      <c r="B4" s="568" t="s">
        <v>1049</v>
      </c>
      <c r="C4" s="569"/>
      <c r="D4" s="570"/>
    </row>
    <row r="5" spans="1:4" ht="43.5" customHeight="1">
      <c r="A5" s="511">
        <v>1</v>
      </c>
      <c r="B5" s="512" t="s">
        <v>1050</v>
      </c>
      <c r="C5" s="513"/>
      <c r="D5" s="514"/>
    </row>
    <row r="6" spans="1:4" ht="30">
      <c r="A6" s="515">
        <v>1.1000000000000001</v>
      </c>
      <c r="B6" s="516" t="s">
        <v>1051</v>
      </c>
      <c r="C6" s="517"/>
      <c r="D6" s="518"/>
    </row>
    <row r="7" spans="1:4">
      <c r="A7" s="519" t="s">
        <v>49</v>
      </c>
      <c r="B7" s="109"/>
      <c r="C7" s="110"/>
      <c r="D7" s="111"/>
    </row>
    <row r="8" spans="1:4">
      <c r="A8" s="520" t="s">
        <v>50</v>
      </c>
      <c r="B8" s="112"/>
      <c r="C8" s="113"/>
      <c r="D8" s="114"/>
    </row>
    <row r="9" spans="1:4">
      <c r="A9" s="520" t="s">
        <v>51</v>
      </c>
      <c r="B9" s="112"/>
      <c r="C9" s="113"/>
      <c r="D9" s="114"/>
    </row>
    <row r="10" spans="1:4">
      <c r="A10" s="520" t="s">
        <v>52</v>
      </c>
      <c r="B10" s="112"/>
      <c r="C10" s="113"/>
      <c r="D10" s="114"/>
    </row>
    <row r="11" spans="1:4">
      <c r="A11" s="520" t="s">
        <v>53</v>
      </c>
      <c r="B11" s="112"/>
      <c r="C11" s="113"/>
      <c r="D11" s="114"/>
    </row>
    <row r="12" spans="1:4">
      <c r="A12" s="115"/>
    </row>
    <row r="13" spans="1:4" ht="30">
      <c r="A13" s="515">
        <v>1.2</v>
      </c>
      <c r="B13" s="516" t="s">
        <v>1052</v>
      </c>
      <c r="C13" s="521"/>
      <c r="D13" s="522"/>
    </row>
    <row r="14" spans="1:4">
      <c r="A14" s="520" t="s">
        <v>49</v>
      </c>
      <c r="B14" s="119"/>
      <c r="C14" s="113"/>
      <c r="D14" s="114"/>
    </row>
    <row r="15" spans="1:4">
      <c r="A15" s="520" t="s">
        <v>50</v>
      </c>
      <c r="B15" s="112"/>
      <c r="C15" s="113"/>
      <c r="D15" s="114"/>
    </row>
    <row r="16" spans="1:4">
      <c r="A16" s="520" t="s">
        <v>51</v>
      </c>
      <c r="B16" s="112"/>
      <c r="C16" s="113"/>
      <c r="D16" s="114"/>
    </row>
    <row r="17" spans="1:4">
      <c r="A17" s="520" t="s">
        <v>52</v>
      </c>
      <c r="B17" s="112"/>
      <c r="C17" s="113"/>
      <c r="D17" s="114"/>
    </row>
    <row r="18" spans="1:4">
      <c r="A18" s="520" t="s">
        <v>53</v>
      </c>
      <c r="B18" s="112"/>
      <c r="C18" s="113"/>
      <c r="D18" s="114"/>
    </row>
    <row r="19" spans="1:4">
      <c r="A19" s="115"/>
    </row>
    <row r="20" spans="1:4" ht="45">
      <c r="A20" s="515">
        <v>1.3</v>
      </c>
      <c r="B20" s="516" t="s">
        <v>1053</v>
      </c>
      <c r="C20" s="521"/>
      <c r="D20" s="522"/>
    </row>
    <row r="21" spans="1:4" ht="57">
      <c r="A21" s="515"/>
      <c r="B21" s="523" t="s">
        <v>1054</v>
      </c>
      <c r="C21" s="521"/>
      <c r="D21" s="522"/>
    </row>
    <row r="22" spans="1:4">
      <c r="A22" s="520" t="s">
        <v>49</v>
      </c>
      <c r="B22" s="119"/>
      <c r="C22" s="113"/>
      <c r="D22" s="114"/>
    </row>
    <row r="23" spans="1:4">
      <c r="A23" s="520" t="s">
        <v>50</v>
      </c>
      <c r="B23" s="112"/>
      <c r="C23" s="113"/>
      <c r="D23" s="114"/>
    </row>
    <row r="24" spans="1:4">
      <c r="A24" s="520" t="s">
        <v>51</v>
      </c>
      <c r="B24" s="112"/>
      <c r="C24" s="113"/>
      <c r="D24" s="114"/>
    </row>
    <row r="25" spans="1:4">
      <c r="A25" s="520" t="s">
        <v>52</v>
      </c>
      <c r="B25" s="112"/>
      <c r="C25" s="113"/>
      <c r="D25" s="114"/>
    </row>
    <row r="26" spans="1:4">
      <c r="A26" s="520" t="s">
        <v>53</v>
      </c>
      <c r="B26" s="112"/>
      <c r="C26" s="113"/>
      <c r="D26" s="114"/>
    </row>
    <row r="27" spans="1:4">
      <c r="A27" s="115"/>
    </row>
    <row r="28" spans="1:4" ht="30">
      <c r="A28" s="515">
        <v>1.4</v>
      </c>
      <c r="B28" s="516" t="s">
        <v>1055</v>
      </c>
      <c r="C28" s="521"/>
      <c r="D28" s="522"/>
    </row>
    <row r="29" spans="1:4">
      <c r="A29" s="520" t="s">
        <v>49</v>
      </c>
      <c r="B29" s="112"/>
      <c r="C29" s="113"/>
      <c r="D29" s="114"/>
    </row>
    <row r="30" spans="1:4">
      <c r="A30" s="520" t="s">
        <v>50</v>
      </c>
      <c r="B30" s="112"/>
      <c r="C30" s="113"/>
      <c r="D30" s="114"/>
    </row>
    <row r="31" spans="1:4">
      <c r="A31" s="520" t="s">
        <v>51</v>
      </c>
      <c r="B31" s="112"/>
      <c r="C31" s="113"/>
      <c r="D31" s="114"/>
    </row>
    <row r="32" spans="1:4">
      <c r="A32" s="520" t="s">
        <v>52</v>
      </c>
      <c r="B32" s="112"/>
      <c r="C32" s="113"/>
      <c r="D32" s="114"/>
    </row>
    <row r="33" spans="1:4">
      <c r="A33" s="520" t="s">
        <v>53</v>
      </c>
      <c r="B33" s="112"/>
      <c r="C33" s="113"/>
      <c r="D33" s="114"/>
    </row>
    <row r="34" spans="1:4">
      <c r="A34" s="115"/>
      <c r="B34" s="112"/>
    </row>
    <row r="35" spans="1:4" ht="45">
      <c r="A35" s="524">
        <v>1.5</v>
      </c>
      <c r="B35" s="525" t="s">
        <v>1056</v>
      </c>
      <c r="C35" s="526"/>
      <c r="D35" s="527"/>
    </row>
    <row r="36" spans="1:4">
      <c r="A36" s="520" t="s">
        <v>49</v>
      </c>
      <c r="B36" s="112"/>
      <c r="C36" s="113"/>
      <c r="D36" s="114"/>
    </row>
    <row r="37" spans="1:4">
      <c r="A37" s="520" t="s">
        <v>50</v>
      </c>
      <c r="B37" s="112"/>
      <c r="C37" s="113"/>
      <c r="D37" s="114"/>
    </row>
    <row r="38" spans="1:4">
      <c r="A38" s="520" t="s">
        <v>51</v>
      </c>
      <c r="B38" s="112"/>
      <c r="C38" s="113"/>
      <c r="D38" s="114"/>
    </row>
    <row r="39" spans="1:4">
      <c r="A39" s="520" t="s">
        <v>52</v>
      </c>
      <c r="B39" s="112"/>
      <c r="C39" s="113"/>
      <c r="D39" s="114"/>
    </row>
    <row r="40" spans="1:4">
      <c r="A40" s="520" t="s">
        <v>53</v>
      </c>
      <c r="B40" s="112"/>
      <c r="C40" s="113"/>
      <c r="D40" s="114"/>
    </row>
    <row r="41" spans="1:4">
      <c r="A41" s="115"/>
    </row>
    <row r="42" spans="1:4" ht="20.45" customHeight="1">
      <c r="A42" s="528">
        <v>2</v>
      </c>
      <c r="B42" s="529" t="s">
        <v>1057</v>
      </c>
      <c r="C42" s="521"/>
      <c r="D42" s="522"/>
    </row>
    <row r="43" spans="1:4" ht="165">
      <c r="A43" s="524">
        <v>2.1</v>
      </c>
      <c r="B43" s="525" t="s">
        <v>1058</v>
      </c>
      <c r="C43" s="526"/>
      <c r="D43" s="527"/>
    </row>
    <row r="44" spans="1:4" ht="104.1" customHeight="1">
      <c r="A44" s="524"/>
      <c r="B44" s="530" t="s">
        <v>1059</v>
      </c>
      <c r="C44" s="526"/>
      <c r="D44" s="527"/>
    </row>
    <row r="45" spans="1:4">
      <c r="A45" s="520" t="s">
        <v>49</v>
      </c>
      <c r="B45" s="119"/>
      <c r="C45" s="113"/>
      <c r="D45" s="114"/>
    </row>
    <row r="46" spans="1:4">
      <c r="A46" s="520" t="s">
        <v>50</v>
      </c>
      <c r="B46" s="119"/>
      <c r="C46" s="113"/>
      <c r="D46" s="114"/>
    </row>
    <row r="47" spans="1:4">
      <c r="A47" s="520" t="s">
        <v>51</v>
      </c>
      <c r="B47" s="119"/>
      <c r="C47" s="113"/>
      <c r="D47" s="114"/>
    </row>
    <row r="48" spans="1:4">
      <c r="A48" s="520" t="s">
        <v>52</v>
      </c>
      <c r="B48" s="119"/>
      <c r="C48" s="113"/>
      <c r="D48" s="114"/>
    </row>
    <row r="49" spans="1:4">
      <c r="A49" s="520" t="s">
        <v>53</v>
      </c>
      <c r="B49" s="119"/>
      <c r="C49" s="113"/>
      <c r="D49" s="114"/>
    </row>
    <row r="50" spans="1:4" ht="30">
      <c r="A50" s="524"/>
      <c r="B50" s="525" t="s">
        <v>1060</v>
      </c>
      <c r="C50" s="526"/>
      <c r="D50" s="527"/>
    </row>
    <row r="51" spans="1:4">
      <c r="A51" s="520" t="s">
        <v>49</v>
      </c>
      <c r="B51" s="119"/>
      <c r="C51" s="113"/>
      <c r="D51" s="114"/>
    </row>
    <row r="52" spans="1:4">
      <c r="A52" s="520" t="s">
        <v>50</v>
      </c>
      <c r="B52" s="119"/>
      <c r="C52" s="113"/>
      <c r="D52" s="114"/>
    </row>
    <row r="53" spans="1:4">
      <c r="A53" s="520" t="s">
        <v>51</v>
      </c>
      <c r="B53" s="119"/>
      <c r="C53" s="113"/>
      <c r="D53" s="114"/>
    </row>
    <row r="54" spans="1:4">
      <c r="A54" s="520" t="s">
        <v>52</v>
      </c>
      <c r="B54" s="119"/>
      <c r="C54" s="113"/>
      <c r="D54" s="114"/>
    </row>
    <row r="55" spans="1:4">
      <c r="A55" s="520" t="s">
        <v>53</v>
      </c>
      <c r="B55" s="119"/>
      <c r="C55" s="113"/>
      <c r="D55" s="114"/>
    </row>
    <row r="56" spans="1:4" ht="60">
      <c r="A56" s="524"/>
      <c r="B56" s="525" t="s">
        <v>1061</v>
      </c>
      <c r="C56" s="526"/>
      <c r="D56" s="527"/>
    </row>
    <row r="57" spans="1:4" ht="42.75">
      <c r="A57" s="524"/>
      <c r="B57" s="530" t="s">
        <v>1062</v>
      </c>
      <c r="C57" s="526"/>
      <c r="D57" s="527"/>
    </row>
    <row r="58" spans="1:4">
      <c r="A58" s="520" t="s">
        <v>49</v>
      </c>
      <c r="B58" s="119"/>
      <c r="C58" s="113"/>
      <c r="D58" s="114"/>
    </row>
    <row r="59" spans="1:4">
      <c r="A59" s="520" t="s">
        <v>50</v>
      </c>
      <c r="B59" s="119"/>
      <c r="C59" s="113"/>
      <c r="D59" s="114"/>
    </row>
    <row r="60" spans="1:4">
      <c r="A60" s="520" t="s">
        <v>51</v>
      </c>
      <c r="B60" s="119"/>
      <c r="C60" s="113"/>
      <c r="D60" s="114"/>
    </row>
    <row r="61" spans="1:4">
      <c r="A61" s="520" t="s">
        <v>52</v>
      </c>
      <c r="B61" s="119"/>
      <c r="C61" s="113"/>
      <c r="D61" s="114"/>
    </row>
    <row r="62" spans="1:4">
      <c r="A62" s="520" t="s">
        <v>53</v>
      </c>
      <c r="B62" s="119"/>
      <c r="C62" s="113"/>
      <c r="D62" s="114"/>
    </row>
    <row r="63" spans="1:4">
      <c r="A63" s="115"/>
    </row>
    <row r="64" spans="1:4" s="793" customFormat="1" ht="27.75" customHeight="1">
      <c r="A64" s="531">
        <v>3</v>
      </c>
      <c r="B64" s="512" t="s">
        <v>1063</v>
      </c>
      <c r="C64" s="532"/>
      <c r="D64" s="533"/>
    </row>
    <row r="65" spans="1:4" ht="45">
      <c r="A65" s="524">
        <v>3.1</v>
      </c>
      <c r="B65" s="525" t="s">
        <v>1064</v>
      </c>
      <c r="C65" s="534"/>
      <c r="D65" s="535"/>
    </row>
    <row r="66" spans="1:4" ht="42.75">
      <c r="A66" s="524"/>
      <c r="B66" s="530" t="s">
        <v>1065</v>
      </c>
      <c r="C66" s="534"/>
      <c r="D66" s="535"/>
    </row>
    <row r="67" spans="1:4">
      <c r="A67" s="520" t="s">
        <v>49</v>
      </c>
      <c r="B67" s="112"/>
      <c r="C67" s="113"/>
      <c r="D67" s="114"/>
    </row>
    <row r="68" spans="1:4">
      <c r="A68" s="520" t="s">
        <v>50</v>
      </c>
      <c r="B68" s="112"/>
      <c r="C68" s="113"/>
      <c r="D68" s="114"/>
    </row>
    <row r="69" spans="1:4">
      <c r="A69" s="520" t="s">
        <v>51</v>
      </c>
      <c r="B69" s="112"/>
      <c r="C69" s="113"/>
      <c r="D69" s="114"/>
    </row>
    <row r="70" spans="1:4">
      <c r="A70" s="520" t="s">
        <v>52</v>
      </c>
      <c r="B70" s="112"/>
      <c r="C70" s="113"/>
      <c r="D70" s="114"/>
    </row>
    <row r="71" spans="1:4">
      <c r="A71" s="520" t="s">
        <v>53</v>
      </c>
      <c r="B71" s="112"/>
      <c r="C71" s="113"/>
      <c r="D71" s="114"/>
    </row>
    <row r="72" spans="1:4">
      <c r="A72" s="115"/>
    </row>
    <row r="73" spans="1:4" ht="30">
      <c r="A73" s="524">
        <v>3.2</v>
      </c>
      <c r="B73" s="525" t="s">
        <v>1066</v>
      </c>
      <c r="C73" s="534"/>
      <c r="D73" s="535"/>
    </row>
    <row r="74" spans="1:4">
      <c r="A74" s="520"/>
      <c r="B74" s="112"/>
      <c r="C74" s="113"/>
      <c r="D74" s="114"/>
    </row>
    <row r="75" spans="1:4">
      <c r="A75" s="520"/>
      <c r="B75" s="112"/>
      <c r="C75" s="113"/>
      <c r="D75" s="114"/>
    </row>
    <row r="76" spans="1:4">
      <c r="A76" s="520"/>
      <c r="B76" s="112"/>
      <c r="C76" s="113"/>
      <c r="D76" s="114"/>
    </row>
    <row r="77" spans="1:4">
      <c r="A77" s="520"/>
      <c r="B77" s="112"/>
      <c r="C77" s="113"/>
      <c r="D77" s="114"/>
    </row>
    <row r="78" spans="1:4">
      <c r="A78" s="520"/>
      <c r="B78" s="112"/>
      <c r="C78" s="113"/>
      <c r="D78" s="114"/>
    </row>
    <row r="79" spans="1:4">
      <c r="A79" s="115"/>
    </row>
    <row r="80" spans="1:4" ht="15.75">
      <c r="A80" s="524"/>
      <c r="B80" s="512" t="s">
        <v>1067</v>
      </c>
      <c r="C80" s="534"/>
      <c r="D80" s="535"/>
    </row>
    <row r="81" spans="1:4" ht="75">
      <c r="A81" s="524">
        <v>3.3</v>
      </c>
      <c r="B81" s="525" t="s">
        <v>1068</v>
      </c>
      <c r="C81" s="534"/>
      <c r="D81" s="535"/>
    </row>
    <row r="82" spans="1:4" ht="60">
      <c r="A82" s="524"/>
      <c r="B82" s="525" t="s">
        <v>1069</v>
      </c>
      <c r="C82" s="534"/>
      <c r="D82" s="535"/>
    </row>
    <row r="83" spans="1:4" ht="114">
      <c r="A83" s="524"/>
      <c r="B83" s="530" t="s">
        <v>1070</v>
      </c>
      <c r="C83" s="534"/>
      <c r="D83" s="535"/>
    </row>
    <row r="84" spans="1:4">
      <c r="A84" s="520"/>
      <c r="B84" s="112"/>
      <c r="C84" s="113"/>
      <c r="D84" s="114"/>
    </row>
    <row r="85" spans="1:4">
      <c r="A85" s="520"/>
      <c r="B85" s="112"/>
      <c r="C85" s="113"/>
      <c r="D85" s="114"/>
    </row>
    <row r="86" spans="1:4">
      <c r="A86" s="520"/>
      <c r="B86" s="112"/>
      <c r="C86" s="113"/>
      <c r="D86" s="114"/>
    </row>
    <row r="87" spans="1:4">
      <c r="A87" s="520"/>
      <c r="B87" s="112"/>
      <c r="C87" s="113"/>
      <c r="D87" s="114"/>
    </row>
    <row r="88" spans="1:4">
      <c r="A88" s="520"/>
      <c r="B88" s="112"/>
      <c r="C88" s="113"/>
      <c r="D88" s="114"/>
    </row>
    <row r="89" spans="1:4">
      <c r="A89" s="115"/>
    </row>
    <row r="90" spans="1:4" s="793" customFormat="1" ht="15.75">
      <c r="A90" s="531">
        <v>4</v>
      </c>
      <c r="B90" s="512" t="s">
        <v>1071</v>
      </c>
      <c r="C90" s="536"/>
      <c r="D90" s="537"/>
    </row>
    <row r="91" spans="1:4" ht="60">
      <c r="A91" s="524">
        <v>4.0999999999999996</v>
      </c>
      <c r="B91" s="525" t="s">
        <v>1072</v>
      </c>
      <c r="C91" s="534"/>
      <c r="D91" s="535"/>
    </row>
    <row r="92" spans="1:4">
      <c r="A92" s="520" t="s">
        <v>49</v>
      </c>
      <c r="B92" s="112"/>
      <c r="C92" s="113"/>
      <c r="D92" s="114"/>
    </row>
    <row r="93" spans="1:4">
      <c r="A93" s="520" t="s">
        <v>50</v>
      </c>
      <c r="B93" s="112"/>
      <c r="C93" s="113"/>
      <c r="D93" s="114"/>
    </row>
    <row r="94" spans="1:4">
      <c r="A94" s="520" t="s">
        <v>51</v>
      </c>
      <c r="B94" s="112"/>
      <c r="C94" s="113"/>
      <c r="D94" s="114"/>
    </row>
    <row r="95" spans="1:4">
      <c r="A95" s="520" t="s">
        <v>52</v>
      </c>
      <c r="B95" s="112"/>
      <c r="C95" s="113"/>
      <c r="D95" s="114"/>
    </row>
    <row r="96" spans="1:4">
      <c r="A96" s="520" t="s">
        <v>53</v>
      </c>
      <c r="B96" s="112"/>
      <c r="C96" s="113"/>
      <c r="D96" s="114"/>
    </row>
    <row r="97" spans="1:4">
      <c r="A97" s="115"/>
    </row>
    <row r="98" spans="1:4" ht="75">
      <c r="A98" s="515">
        <v>4.2</v>
      </c>
      <c r="B98" s="516" t="s">
        <v>1073</v>
      </c>
      <c r="C98" s="538"/>
      <c r="D98" s="539"/>
    </row>
    <row r="99" spans="1:4">
      <c r="A99" s="520" t="s">
        <v>49</v>
      </c>
      <c r="B99" s="112"/>
      <c r="C99" s="113"/>
      <c r="D99" s="114"/>
    </row>
    <row r="100" spans="1:4">
      <c r="A100" s="520" t="s">
        <v>50</v>
      </c>
      <c r="B100" s="112"/>
      <c r="C100" s="113"/>
      <c r="D100" s="114"/>
    </row>
    <row r="101" spans="1:4">
      <c r="A101" s="520" t="s">
        <v>51</v>
      </c>
      <c r="B101" s="112"/>
      <c r="C101" s="113"/>
      <c r="D101" s="114"/>
    </row>
    <row r="102" spans="1:4">
      <c r="A102" s="520" t="s">
        <v>52</v>
      </c>
      <c r="B102" s="112"/>
      <c r="C102" s="113"/>
      <c r="D102" s="114"/>
    </row>
    <row r="103" spans="1:4">
      <c r="A103" s="520" t="s">
        <v>53</v>
      </c>
      <c r="B103" s="112"/>
      <c r="C103" s="113"/>
      <c r="D103" s="114"/>
    </row>
    <row r="104" spans="1:4" ht="45">
      <c r="A104" s="515"/>
      <c r="B104" s="516" t="s">
        <v>1074</v>
      </c>
      <c r="C104" s="538"/>
      <c r="D104" s="539"/>
    </row>
    <row r="105" spans="1:4" ht="28.5">
      <c r="A105" s="515"/>
      <c r="B105" s="523" t="s">
        <v>1075</v>
      </c>
      <c r="C105" s="538"/>
      <c r="D105" s="539"/>
    </row>
    <row r="106" spans="1:4">
      <c r="A106" s="520" t="s">
        <v>49</v>
      </c>
      <c r="B106" s="112"/>
      <c r="C106" s="113"/>
      <c r="D106" s="114"/>
    </row>
    <row r="107" spans="1:4">
      <c r="A107" s="520" t="s">
        <v>50</v>
      </c>
      <c r="B107" s="112"/>
      <c r="C107" s="113"/>
      <c r="D107" s="114"/>
    </row>
    <row r="108" spans="1:4">
      <c r="A108" s="520" t="s">
        <v>51</v>
      </c>
      <c r="B108" s="112"/>
      <c r="C108" s="113"/>
      <c r="D108" s="114"/>
    </row>
    <row r="109" spans="1:4">
      <c r="A109" s="520" t="s">
        <v>52</v>
      </c>
      <c r="B109" s="112"/>
      <c r="C109" s="113"/>
      <c r="D109" s="114"/>
    </row>
    <row r="110" spans="1:4">
      <c r="A110" s="520" t="s">
        <v>53</v>
      </c>
      <c r="B110" s="112"/>
      <c r="C110" s="113"/>
      <c r="D110" s="114"/>
    </row>
    <row r="111" spans="1:4">
      <c r="A111" s="115"/>
    </row>
    <row r="112" spans="1:4">
      <c r="A112" s="515">
        <v>5</v>
      </c>
      <c r="B112" s="516" t="s">
        <v>1076</v>
      </c>
      <c r="C112" s="538"/>
      <c r="D112" s="539"/>
    </row>
    <row r="113" spans="1:4" ht="90">
      <c r="A113" s="524">
        <v>5.0999999999999996</v>
      </c>
      <c r="B113" s="525" t="s">
        <v>1077</v>
      </c>
      <c r="C113" s="534"/>
      <c r="D113" s="535"/>
    </row>
    <row r="114" spans="1:4">
      <c r="A114" s="520" t="s">
        <v>49</v>
      </c>
      <c r="B114" s="112"/>
      <c r="C114" s="113"/>
      <c r="D114" s="114"/>
    </row>
    <row r="115" spans="1:4">
      <c r="A115" s="520" t="s">
        <v>50</v>
      </c>
      <c r="B115" s="112"/>
      <c r="C115" s="113"/>
      <c r="D115" s="114"/>
    </row>
    <row r="116" spans="1:4">
      <c r="A116" s="520" t="s">
        <v>51</v>
      </c>
      <c r="B116" s="112"/>
      <c r="C116" s="113"/>
      <c r="D116" s="114"/>
    </row>
    <row r="117" spans="1:4">
      <c r="A117" s="520" t="s">
        <v>52</v>
      </c>
      <c r="B117" s="112"/>
      <c r="C117" s="113"/>
      <c r="D117" s="114"/>
    </row>
    <row r="118" spans="1:4">
      <c r="A118" s="520" t="s">
        <v>53</v>
      </c>
      <c r="B118" s="112"/>
      <c r="C118" s="113"/>
      <c r="D118" s="114"/>
    </row>
    <row r="119" spans="1:4">
      <c r="A119" s="115"/>
    </row>
    <row r="120" spans="1:4" ht="45">
      <c r="A120" s="515">
        <v>5.2</v>
      </c>
      <c r="B120" s="516" t="s">
        <v>1078</v>
      </c>
      <c r="C120" s="538"/>
      <c r="D120" s="539"/>
    </row>
    <row r="121" spans="1:4">
      <c r="A121" s="520" t="s">
        <v>49</v>
      </c>
      <c r="B121" s="112"/>
      <c r="C121" s="113"/>
      <c r="D121" s="114"/>
    </row>
    <row r="122" spans="1:4">
      <c r="A122" s="520" t="s">
        <v>50</v>
      </c>
      <c r="B122" s="112"/>
      <c r="C122" s="113"/>
      <c r="D122" s="114"/>
    </row>
    <row r="123" spans="1:4">
      <c r="A123" s="520" t="s">
        <v>51</v>
      </c>
      <c r="B123" s="112"/>
      <c r="C123" s="113"/>
      <c r="D123" s="114"/>
    </row>
    <row r="124" spans="1:4">
      <c r="A124" s="520" t="s">
        <v>52</v>
      </c>
      <c r="B124" s="112"/>
      <c r="C124" s="113"/>
      <c r="D124" s="114"/>
    </row>
    <row r="125" spans="1:4">
      <c r="A125" s="520" t="s">
        <v>53</v>
      </c>
      <c r="B125" s="112"/>
      <c r="C125" s="113"/>
      <c r="D125" s="114"/>
    </row>
    <row r="126" spans="1:4">
      <c r="A126" s="115"/>
    </row>
    <row r="127" spans="1:4" s="793" customFormat="1" ht="15.75">
      <c r="A127" s="540">
        <v>6</v>
      </c>
      <c r="B127" s="529" t="s">
        <v>1079</v>
      </c>
      <c r="C127" s="541"/>
      <c r="D127" s="542"/>
    </row>
    <row r="128" spans="1:4" ht="30">
      <c r="A128" s="515">
        <v>6.1</v>
      </c>
      <c r="B128" s="516" t="s">
        <v>1080</v>
      </c>
      <c r="C128" s="538"/>
      <c r="D128" s="539"/>
    </row>
    <row r="129" spans="1:4">
      <c r="A129" s="520" t="s">
        <v>49</v>
      </c>
      <c r="B129" s="112"/>
      <c r="C129" s="113"/>
      <c r="D129" s="114"/>
    </row>
    <row r="130" spans="1:4">
      <c r="A130" s="520" t="s">
        <v>50</v>
      </c>
      <c r="B130" s="112"/>
      <c r="C130" s="113"/>
      <c r="D130" s="114"/>
    </row>
    <row r="131" spans="1:4">
      <c r="A131" s="520" t="s">
        <v>51</v>
      </c>
      <c r="B131" s="112"/>
      <c r="C131" s="113"/>
      <c r="D131" s="114"/>
    </row>
    <row r="132" spans="1:4">
      <c r="A132" s="520" t="s">
        <v>52</v>
      </c>
      <c r="B132" s="112"/>
      <c r="C132" s="113"/>
      <c r="D132" s="114"/>
    </row>
    <row r="133" spans="1:4">
      <c r="A133" s="520" t="s">
        <v>53</v>
      </c>
      <c r="B133" s="112"/>
      <c r="C133" s="113"/>
      <c r="D133" s="114"/>
    </row>
    <row r="134" spans="1:4">
      <c r="A134" s="115"/>
    </row>
    <row r="135" spans="1:4" ht="75">
      <c r="A135" s="515">
        <v>6.2</v>
      </c>
      <c r="B135" s="516" t="s">
        <v>1081</v>
      </c>
      <c r="C135" s="538"/>
      <c r="D135" s="539"/>
    </row>
    <row r="136" spans="1:4">
      <c r="A136" s="520" t="s">
        <v>49</v>
      </c>
      <c r="B136" s="112"/>
      <c r="C136" s="113"/>
      <c r="D136" s="114"/>
    </row>
    <row r="137" spans="1:4">
      <c r="A137" s="520" t="s">
        <v>50</v>
      </c>
      <c r="B137" s="112"/>
      <c r="C137" s="113"/>
      <c r="D137" s="114"/>
    </row>
    <row r="138" spans="1:4">
      <c r="A138" s="520" t="s">
        <v>51</v>
      </c>
      <c r="B138" s="112"/>
      <c r="C138" s="113"/>
      <c r="D138" s="114"/>
    </row>
    <row r="139" spans="1:4">
      <c r="A139" s="520" t="s">
        <v>52</v>
      </c>
      <c r="B139" s="112"/>
      <c r="C139" s="113"/>
      <c r="D139" s="114"/>
    </row>
    <row r="140" spans="1:4">
      <c r="A140" s="520" t="s">
        <v>53</v>
      </c>
      <c r="B140" s="112"/>
      <c r="C140" s="113"/>
      <c r="D140" s="114"/>
    </row>
    <row r="141" spans="1:4">
      <c r="A141" s="115"/>
    </row>
    <row r="142" spans="1:4" ht="15.75">
      <c r="A142" s="571"/>
      <c r="B142" s="572" t="s">
        <v>1082</v>
      </c>
      <c r="C142" s="573"/>
      <c r="D142" s="574"/>
    </row>
    <row r="143" spans="1:4" s="793" customFormat="1" ht="15.75">
      <c r="A143" s="540">
        <v>7</v>
      </c>
      <c r="B143" s="529" t="s">
        <v>1083</v>
      </c>
      <c r="C143" s="541"/>
      <c r="D143" s="542"/>
    </row>
    <row r="144" spans="1:4" ht="60">
      <c r="A144" s="515">
        <v>7.1</v>
      </c>
      <c r="B144" s="516" t="s">
        <v>1084</v>
      </c>
      <c r="C144" s="538"/>
      <c r="D144" s="539"/>
    </row>
    <row r="145" spans="1:4">
      <c r="A145" s="520" t="s">
        <v>49</v>
      </c>
      <c r="B145" s="112"/>
      <c r="C145" s="113"/>
      <c r="D145" s="114"/>
    </row>
    <row r="146" spans="1:4">
      <c r="A146" s="520" t="s">
        <v>50</v>
      </c>
      <c r="B146" s="112"/>
      <c r="C146" s="113"/>
      <c r="D146" s="114"/>
    </row>
    <row r="147" spans="1:4">
      <c r="A147" s="520" t="s">
        <v>51</v>
      </c>
      <c r="B147" s="112"/>
      <c r="C147" s="113"/>
      <c r="D147" s="114"/>
    </row>
    <row r="148" spans="1:4">
      <c r="A148" s="520" t="s">
        <v>52</v>
      </c>
      <c r="B148" s="112"/>
      <c r="C148" s="113"/>
      <c r="D148" s="114"/>
    </row>
    <row r="149" spans="1:4">
      <c r="A149" s="520" t="s">
        <v>53</v>
      </c>
      <c r="B149" s="112"/>
      <c r="C149" s="113"/>
      <c r="D149" s="114"/>
    </row>
    <row r="150" spans="1:4" ht="60">
      <c r="A150" s="515"/>
      <c r="B150" s="516" t="s">
        <v>1085</v>
      </c>
      <c r="C150" s="538"/>
      <c r="D150" s="539"/>
    </row>
    <row r="151" spans="1:4">
      <c r="A151" s="520" t="s">
        <v>49</v>
      </c>
      <c r="B151" s="112"/>
      <c r="C151" s="113"/>
      <c r="D151" s="114"/>
    </row>
    <row r="152" spans="1:4">
      <c r="A152" s="520" t="s">
        <v>50</v>
      </c>
      <c r="B152" s="112"/>
      <c r="C152" s="113"/>
      <c r="D152" s="114"/>
    </row>
    <row r="153" spans="1:4">
      <c r="A153" s="520" t="s">
        <v>51</v>
      </c>
      <c r="B153" s="112"/>
      <c r="C153" s="113"/>
      <c r="D153" s="114"/>
    </row>
    <row r="154" spans="1:4">
      <c r="A154" s="520" t="s">
        <v>52</v>
      </c>
      <c r="B154" s="112"/>
      <c r="C154" s="113"/>
      <c r="D154" s="114"/>
    </row>
    <row r="155" spans="1:4">
      <c r="A155" s="520" t="s">
        <v>53</v>
      </c>
      <c r="B155" s="112"/>
      <c r="C155" s="113"/>
      <c r="D155" s="114"/>
    </row>
    <row r="156" spans="1:4" ht="45">
      <c r="A156" s="515"/>
      <c r="B156" s="516" t="s">
        <v>1086</v>
      </c>
      <c r="C156" s="538"/>
      <c r="D156" s="539"/>
    </row>
    <row r="157" spans="1:4">
      <c r="A157" s="520" t="s">
        <v>49</v>
      </c>
      <c r="B157" s="112"/>
      <c r="C157" s="113"/>
      <c r="D157" s="114"/>
    </row>
    <row r="158" spans="1:4">
      <c r="A158" s="520" t="s">
        <v>50</v>
      </c>
      <c r="B158" s="112"/>
      <c r="C158" s="113"/>
      <c r="D158" s="114"/>
    </row>
    <row r="159" spans="1:4">
      <c r="A159" s="520" t="s">
        <v>51</v>
      </c>
      <c r="B159" s="112"/>
      <c r="C159" s="113"/>
      <c r="D159" s="114"/>
    </row>
    <row r="160" spans="1:4">
      <c r="A160" s="520" t="s">
        <v>52</v>
      </c>
      <c r="B160" s="112"/>
      <c r="C160" s="113"/>
      <c r="D160" s="114"/>
    </row>
    <row r="161" spans="1:4">
      <c r="A161" s="520" t="s">
        <v>53</v>
      </c>
      <c r="B161" s="112"/>
      <c r="C161" s="113"/>
      <c r="D161" s="114"/>
    </row>
    <row r="162" spans="1:4">
      <c r="A162" s="115"/>
    </row>
    <row r="163" spans="1:4">
      <c r="A163" s="524">
        <v>8</v>
      </c>
      <c r="B163" s="525" t="s">
        <v>1087</v>
      </c>
      <c r="C163" s="526"/>
      <c r="D163" s="527"/>
    </row>
    <row r="164" spans="1:4" ht="270.95" customHeight="1">
      <c r="A164" s="524">
        <v>8.1</v>
      </c>
      <c r="B164" s="525" t="s">
        <v>1088</v>
      </c>
      <c r="C164" s="526"/>
      <c r="D164" s="527"/>
    </row>
    <row r="165" spans="1:4">
      <c r="A165" s="520" t="s">
        <v>49</v>
      </c>
      <c r="B165" s="112"/>
      <c r="C165" s="113"/>
      <c r="D165" s="114"/>
    </row>
    <row r="166" spans="1:4">
      <c r="A166" s="520" t="s">
        <v>50</v>
      </c>
      <c r="B166" s="112"/>
      <c r="C166" s="113"/>
      <c r="D166" s="114"/>
    </row>
    <row r="167" spans="1:4">
      <c r="A167" s="520" t="s">
        <v>51</v>
      </c>
      <c r="B167" s="112"/>
      <c r="C167" s="113"/>
      <c r="D167" s="114"/>
    </row>
    <row r="168" spans="1:4">
      <c r="A168" s="520" t="s">
        <v>52</v>
      </c>
      <c r="B168" s="112"/>
      <c r="C168" s="113"/>
      <c r="D168" s="114"/>
    </row>
    <row r="169" spans="1:4">
      <c r="A169" s="520" t="s">
        <v>53</v>
      </c>
      <c r="B169" s="112"/>
      <c r="C169" s="113"/>
      <c r="D169" s="114"/>
    </row>
    <row r="170" spans="1:4">
      <c r="A170" s="115"/>
    </row>
    <row r="171" spans="1:4" ht="42.95" customHeight="1">
      <c r="A171" s="524"/>
      <c r="B171" s="525" t="s">
        <v>1089</v>
      </c>
      <c r="C171" s="526"/>
      <c r="D171" s="527"/>
    </row>
    <row r="172" spans="1:4">
      <c r="A172" s="520" t="s">
        <v>49</v>
      </c>
      <c r="B172" s="112"/>
      <c r="C172" s="113"/>
      <c r="D172" s="114"/>
    </row>
    <row r="173" spans="1:4">
      <c r="A173" s="520" t="s">
        <v>50</v>
      </c>
      <c r="B173" s="112"/>
      <c r="C173" s="113"/>
      <c r="D173" s="114"/>
    </row>
    <row r="174" spans="1:4">
      <c r="A174" s="520" t="s">
        <v>51</v>
      </c>
      <c r="B174" s="112"/>
      <c r="C174" s="113"/>
      <c r="D174" s="114"/>
    </row>
    <row r="175" spans="1:4">
      <c r="A175" s="520" t="s">
        <v>52</v>
      </c>
      <c r="B175" s="112"/>
      <c r="C175" s="113"/>
      <c r="D175" s="114"/>
    </row>
    <row r="176" spans="1:4">
      <c r="A176" s="520" t="s">
        <v>53</v>
      </c>
      <c r="B176" s="112"/>
      <c r="C176" s="113"/>
      <c r="D176" s="114"/>
    </row>
    <row r="177" spans="1:4">
      <c r="A177" s="115"/>
    </row>
    <row r="178" spans="1:4" ht="30">
      <c r="A178" s="524"/>
      <c r="B178" s="525" t="s">
        <v>1090</v>
      </c>
      <c r="C178" s="526"/>
      <c r="D178" s="527"/>
    </row>
    <row r="179" spans="1:4">
      <c r="A179" s="520" t="s">
        <v>49</v>
      </c>
      <c r="B179" s="112"/>
      <c r="C179" s="113"/>
      <c r="D179" s="114"/>
    </row>
    <row r="180" spans="1:4">
      <c r="A180" s="520" t="s">
        <v>50</v>
      </c>
      <c r="B180" s="112"/>
      <c r="C180" s="113"/>
      <c r="D180" s="114"/>
    </row>
    <row r="181" spans="1:4">
      <c r="A181" s="520" t="s">
        <v>51</v>
      </c>
      <c r="B181" s="112"/>
      <c r="C181" s="113"/>
      <c r="D181" s="114"/>
    </row>
    <row r="182" spans="1:4">
      <c r="A182" s="520" t="s">
        <v>52</v>
      </c>
      <c r="B182" s="112"/>
      <c r="C182" s="113"/>
      <c r="D182" s="114"/>
    </row>
    <row r="183" spans="1:4">
      <c r="A183" s="520" t="s">
        <v>53</v>
      </c>
      <c r="B183" s="112"/>
      <c r="C183" s="113"/>
      <c r="D183" s="114"/>
    </row>
    <row r="184" spans="1:4">
      <c r="A184" s="115"/>
    </row>
    <row r="185" spans="1:4" s="793" customFormat="1" ht="15.75">
      <c r="A185" s="540">
        <v>9</v>
      </c>
      <c r="B185" s="529" t="s">
        <v>1091</v>
      </c>
      <c r="C185" s="543"/>
      <c r="D185" s="544"/>
    </row>
    <row r="186" spans="1:4" ht="286.35000000000002" customHeight="1">
      <c r="A186" s="515">
        <v>9.1</v>
      </c>
      <c r="B186" s="525" t="s">
        <v>1092</v>
      </c>
      <c r="C186" s="526"/>
      <c r="D186" s="527"/>
    </row>
    <row r="187" spans="1:4" ht="105" customHeight="1">
      <c r="A187" s="515"/>
      <c r="B187" s="530" t="s">
        <v>1093</v>
      </c>
      <c r="C187" s="526"/>
      <c r="D187" s="527"/>
    </row>
    <row r="188" spans="1:4">
      <c r="A188" s="520" t="s">
        <v>49</v>
      </c>
      <c r="B188" s="120"/>
      <c r="C188" s="121"/>
      <c r="D188" s="122"/>
    </row>
    <row r="189" spans="1:4">
      <c r="A189" s="520" t="s">
        <v>50</v>
      </c>
      <c r="B189" s="112"/>
      <c r="C189" s="113"/>
      <c r="D189" s="114"/>
    </row>
    <row r="190" spans="1:4">
      <c r="A190" s="520" t="s">
        <v>51</v>
      </c>
      <c r="B190" s="112"/>
      <c r="C190" s="113"/>
      <c r="D190" s="114"/>
    </row>
    <row r="191" spans="1:4">
      <c r="A191" s="520" t="s">
        <v>52</v>
      </c>
      <c r="B191" s="112"/>
      <c r="C191" s="113"/>
      <c r="D191" s="114"/>
    </row>
    <row r="192" spans="1:4">
      <c r="A192" s="520" t="s">
        <v>53</v>
      </c>
      <c r="B192" s="112"/>
      <c r="C192" s="113"/>
      <c r="D192" s="114"/>
    </row>
    <row r="193" spans="1:4">
      <c r="A193" s="115"/>
    </row>
    <row r="194" spans="1:4">
      <c r="A194" s="545">
        <v>10</v>
      </c>
      <c r="B194" s="546" t="s">
        <v>1094</v>
      </c>
      <c r="C194" s="547"/>
      <c r="D194" s="548"/>
    </row>
    <row r="195" spans="1:4" ht="55.5" customHeight="1">
      <c r="A195" s="549"/>
      <c r="B195" s="550" t="s">
        <v>1095</v>
      </c>
      <c r="C195" s="551"/>
      <c r="D195" s="552"/>
    </row>
    <row r="196" spans="1:4" ht="159" customHeight="1">
      <c r="A196" s="549"/>
      <c r="B196" s="550" t="s">
        <v>1096</v>
      </c>
      <c r="C196" s="551"/>
      <c r="D196" s="552"/>
    </row>
    <row r="197" spans="1:4" ht="43.5" customHeight="1">
      <c r="A197" s="549"/>
      <c r="B197" s="553" t="s">
        <v>1097</v>
      </c>
      <c r="C197" s="551"/>
      <c r="D197" s="552"/>
    </row>
    <row r="198" spans="1:4" ht="206.45" customHeight="1">
      <c r="A198" s="549"/>
      <c r="B198" s="550" t="s">
        <v>1098</v>
      </c>
      <c r="C198" s="551"/>
      <c r="D198" s="552"/>
    </row>
    <row r="199" spans="1:4" ht="71.25">
      <c r="A199" s="554"/>
      <c r="B199" s="555" t="s">
        <v>1099</v>
      </c>
      <c r="C199" s="556"/>
      <c r="D199" s="557"/>
    </row>
    <row r="200" spans="1:4">
      <c r="A200" s="519" t="s">
        <v>49</v>
      </c>
      <c r="B200" s="109"/>
      <c r="C200" s="110"/>
      <c r="D200" s="111"/>
    </row>
    <row r="201" spans="1:4">
      <c r="A201" s="520" t="s">
        <v>50</v>
      </c>
      <c r="B201" s="112"/>
      <c r="C201" s="113"/>
      <c r="D201" s="114"/>
    </row>
    <row r="202" spans="1:4">
      <c r="A202" s="520" t="s">
        <v>51</v>
      </c>
      <c r="B202" s="112"/>
      <c r="C202" s="113"/>
      <c r="D202" s="114"/>
    </row>
    <row r="203" spans="1:4">
      <c r="A203" s="520" t="s">
        <v>52</v>
      </c>
      <c r="B203" s="112"/>
      <c r="C203" s="113"/>
      <c r="D203" s="114"/>
    </row>
    <row r="204" spans="1:4">
      <c r="A204" s="520" t="s">
        <v>53</v>
      </c>
      <c r="B204" s="112"/>
      <c r="C204" s="113"/>
      <c r="D204" s="114"/>
    </row>
    <row r="205" spans="1:4">
      <c r="A205" s="115"/>
    </row>
    <row r="206" spans="1:4" ht="30">
      <c r="A206" s="524">
        <v>10.199999999999999</v>
      </c>
      <c r="B206" s="525" t="s">
        <v>1100</v>
      </c>
      <c r="C206" s="526"/>
      <c r="D206" s="527"/>
    </row>
    <row r="207" spans="1:4">
      <c r="A207" s="520" t="s">
        <v>49</v>
      </c>
      <c r="B207" s="112"/>
      <c r="C207" s="113"/>
      <c r="D207" s="114"/>
    </row>
    <row r="208" spans="1:4">
      <c r="A208" s="520" t="s">
        <v>50</v>
      </c>
      <c r="B208" s="112"/>
      <c r="C208" s="113"/>
      <c r="D208" s="114"/>
    </row>
    <row r="209" spans="1:4">
      <c r="A209" s="520" t="s">
        <v>51</v>
      </c>
      <c r="B209" s="112"/>
      <c r="C209" s="113"/>
      <c r="D209" s="114"/>
    </row>
    <row r="210" spans="1:4">
      <c r="A210" s="520" t="s">
        <v>52</v>
      </c>
      <c r="B210" s="112"/>
      <c r="C210" s="113"/>
      <c r="D210" s="114"/>
    </row>
    <row r="211" spans="1:4">
      <c r="A211" s="520" t="s">
        <v>53</v>
      </c>
      <c r="B211" s="112"/>
      <c r="C211" s="113"/>
      <c r="D211" s="114"/>
    </row>
    <row r="212" spans="1:4">
      <c r="A212" s="115"/>
    </row>
    <row r="213" spans="1:4" ht="60">
      <c r="A213" s="515">
        <v>10.3</v>
      </c>
      <c r="B213" s="516" t="s">
        <v>1101</v>
      </c>
      <c r="C213" s="521"/>
      <c r="D213" s="522"/>
    </row>
    <row r="214" spans="1:4" ht="99.75">
      <c r="A214" s="515"/>
      <c r="B214" s="530" t="s">
        <v>1102</v>
      </c>
      <c r="C214" s="526"/>
      <c r="D214" s="527"/>
    </row>
    <row r="215" spans="1:4">
      <c r="A215" s="520" t="s">
        <v>49</v>
      </c>
      <c r="B215" s="120"/>
      <c r="C215" s="121"/>
      <c r="D215" s="122"/>
    </row>
    <row r="216" spans="1:4">
      <c r="A216" s="520" t="s">
        <v>50</v>
      </c>
      <c r="B216" s="112"/>
      <c r="C216" s="113"/>
      <c r="D216" s="114"/>
    </row>
    <row r="217" spans="1:4">
      <c r="A217" s="520" t="s">
        <v>51</v>
      </c>
      <c r="B217" s="112"/>
      <c r="C217" s="113"/>
      <c r="D217" s="114"/>
    </row>
    <row r="218" spans="1:4">
      <c r="A218" s="520" t="s">
        <v>52</v>
      </c>
      <c r="B218" s="112"/>
      <c r="C218" s="113"/>
      <c r="D218" s="114"/>
    </row>
    <row r="219" spans="1:4">
      <c r="A219" s="520" t="s">
        <v>53</v>
      </c>
      <c r="B219" s="112"/>
      <c r="C219" s="113"/>
      <c r="D219" s="114"/>
    </row>
    <row r="220" spans="1:4">
      <c r="A220" s="115"/>
    </row>
    <row r="221" spans="1:4">
      <c r="A221" s="524">
        <v>11</v>
      </c>
      <c r="B221" s="525" t="s">
        <v>1103</v>
      </c>
      <c r="C221" s="526"/>
      <c r="D221" s="527"/>
    </row>
    <row r="222" spans="1:4" ht="177" customHeight="1">
      <c r="A222" s="524">
        <v>11.1</v>
      </c>
      <c r="B222" s="525" t="s">
        <v>1104</v>
      </c>
      <c r="C222" s="526"/>
      <c r="D222" s="527"/>
    </row>
    <row r="223" spans="1:4">
      <c r="A223" s="520" t="s">
        <v>49</v>
      </c>
      <c r="B223" s="112"/>
      <c r="C223" s="113"/>
      <c r="D223" s="114"/>
    </row>
    <row r="224" spans="1:4">
      <c r="A224" s="520" t="s">
        <v>50</v>
      </c>
      <c r="B224" s="112"/>
      <c r="C224" s="113"/>
      <c r="D224" s="114"/>
    </row>
    <row r="225" spans="1:4">
      <c r="A225" s="520" t="s">
        <v>51</v>
      </c>
      <c r="B225" s="112"/>
      <c r="C225" s="113"/>
      <c r="D225" s="114"/>
    </row>
    <row r="226" spans="1:4">
      <c r="A226" s="520" t="s">
        <v>52</v>
      </c>
      <c r="B226" s="112"/>
      <c r="C226" s="113"/>
      <c r="D226" s="114"/>
    </row>
    <row r="227" spans="1:4">
      <c r="A227" s="520" t="s">
        <v>53</v>
      </c>
      <c r="B227" s="112"/>
      <c r="C227" s="113"/>
      <c r="D227" s="114"/>
    </row>
    <row r="228" spans="1:4">
      <c r="A228" s="115"/>
    </row>
    <row r="229" spans="1:4" ht="45">
      <c r="A229" s="515">
        <v>11.2</v>
      </c>
      <c r="B229" s="516" t="s">
        <v>1105</v>
      </c>
      <c r="C229" s="521"/>
      <c r="D229" s="522"/>
    </row>
    <row r="230" spans="1:4" ht="71.25">
      <c r="A230" s="515"/>
      <c r="B230" s="530" t="s">
        <v>1106</v>
      </c>
      <c r="C230" s="526"/>
      <c r="D230" s="527"/>
    </row>
    <row r="231" spans="1:4">
      <c r="A231" s="520" t="s">
        <v>49</v>
      </c>
      <c r="B231" s="120"/>
      <c r="C231" s="121"/>
      <c r="D231" s="122"/>
    </row>
    <row r="232" spans="1:4">
      <c r="A232" s="520" t="s">
        <v>50</v>
      </c>
      <c r="B232" s="112"/>
      <c r="C232" s="113"/>
      <c r="D232" s="114"/>
    </row>
    <row r="233" spans="1:4">
      <c r="A233" s="520" t="s">
        <v>51</v>
      </c>
      <c r="B233" s="112"/>
      <c r="C233" s="113"/>
      <c r="D233" s="114"/>
    </row>
    <row r="234" spans="1:4">
      <c r="A234" s="520" t="s">
        <v>52</v>
      </c>
      <c r="B234" s="112"/>
      <c r="C234" s="113"/>
      <c r="D234" s="114"/>
    </row>
    <row r="235" spans="1:4">
      <c r="A235" s="520" t="s">
        <v>53</v>
      </c>
      <c r="B235" s="112"/>
      <c r="C235" s="113"/>
      <c r="D235" s="114"/>
    </row>
    <row r="236" spans="1:4">
      <c r="A236" s="115"/>
    </row>
    <row r="237" spans="1:4" ht="45">
      <c r="A237" s="524">
        <v>11.3</v>
      </c>
      <c r="B237" s="525" t="s">
        <v>1107</v>
      </c>
      <c r="C237" s="526"/>
      <c r="D237" s="527"/>
    </row>
    <row r="238" spans="1:4">
      <c r="A238" s="520" t="s">
        <v>49</v>
      </c>
      <c r="B238" s="112"/>
      <c r="C238" s="113"/>
      <c r="D238" s="114"/>
    </row>
    <row r="239" spans="1:4">
      <c r="A239" s="520" t="s">
        <v>50</v>
      </c>
      <c r="B239" s="112"/>
      <c r="C239" s="113"/>
      <c r="D239" s="114"/>
    </row>
    <row r="240" spans="1:4">
      <c r="A240" s="520" t="s">
        <v>51</v>
      </c>
      <c r="B240" s="112"/>
      <c r="C240" s="113"/>
      <c r="D240" s="114"/>
    </row>
    <row r="241" spans="1:8">
      <c r="A241" s="520" t="s">
        <v>52</v>
      </c>
      <c r="B241" s="112"/>
      <c r="C241" s="113"/>
      <c r="D241" s="114"/>
    </row>
    <row r="242" spans="1:8">
      <c r="A242" s="520" t="s">
        <v>53</v>
      </c>
      <c r="B242" s="112"/>
      <c r="C242" s="113"/>
      <c r="D242" s="114"/>
    </row>
    <row r="243" spans="1:8">
      <c r="A243" s="115"/>
    </row>
    <row r="244" spans="1:8" s="794" customFormat="1" ht="59.25" customHeight="1">
      <c r="A244" s="558" t="s">
        <v>1108</v>
      </c>
      <c r="B244" s="559" t="s">
        <v>1109</v>
      </c>
      <c r="C244" s="560"/>
      <c r="D244" s="561"/>
      <c r="F244" s="795"/>
      <c r="G244" s="795"/>
      <c r="H244" s="796"/>
    </row>
    <row r="245" spans="1:8" ht="30">
      <c r="B245" s="575" t="s">
        <v>1110</v>
      </c>
      <c r="C245" s="576" t="s">
        <v>1111</v>
      </c>
      <c r="D245" s="577" t="s">
        <v>1112</v>
      </c>
    </row>
    <row r="246" spans="1:8">
      <c r="B246" s="37" t="s">
        <v>1113</v>
      </c>
      <c r="C246" s="123"/>
      <c r="D246" s="123">
        <f>ROUNDUP(SQRT(C246),0)</f>
        <v>0</v>
      </c>
    </row>
    <row r="247" spans="1:8" ht="57">
      <c r="B247" s="124" t="s">
        <v>1114</v>
      </c>
      <c r="C247" s="124"/>
      <c r="D247" s="123">
        <f>ROUNDUP(0.6*SQRT(C247),0)</f>
        <v>0</v>
      </c>
    </row>
    <row r="248" spans="1:8">
      <c r="B248" s="37" t="s">
        <v>1115</v>
      </c>
      <c r="C248" s="123"/>
      <c r="D248" s="123">
        <f>ROUNDUP(0.1*SQRT(C248),0)</f>
        <v>0</v>
      </c>
    </row>
    <row r="249" spans="1:8" ht="60" customHeight="1">
      <c r="B249" s="37" t="s">
        <v>1116</v>
      </c>
      <c r="C249" s="123"/>
      <c r="D249" s="124" t="s">
        <v>1117</v>
      </c>
    </row>
    <row r="250" spans="1:8">
      <c r="A250" s="520" t="s">
        <v>49</v>
      </c>
      <c r="B250" s="120"/>
      <c r="C250" s="121"/>
      <c r="D250" s="122"/>
      <c r="F250" s="57"/>
      <c r="G250" s="788"/>
      <c r="H250" s="788"/>
    </row>
    <row r="251" spans="1:8" ht="15.75" customHeight="1">
      <c r="A251" s="520" t="s">
        <v>50</v>
      </c>
      <c r="B251" s="112"/>
      <c r="C251" s="113"/>
      <c r="D251" s="114"/>
      <c r="F251" s="797"/>
      <c r="G251" s="797"/>
      <c r="H251" s="788"/>
    </row>
    <row r="252" spans="1:8">
      <c r="A252" s="520" t="s">
        <v>51</v>
      </c>
      <c r="B252" s="120"/>
      <c r="C252" s="121"/>
      <c r="D252" s="122"/>
      <c r="F252" s="57"/>
      <c r="G252" s="788"/>
      <c r="H252" s="788"/>
    </row>
    <row r="253" spans="1:8">
      <c r="A253" s="520" t="s">
        <v>52</v>
      </c>
      <c r="B253" s="120"/>
      <c r="C253" s="121"/>
      <c r="D253" s="122"/>
      <c r="F253" s="57"/>
      <c r="G253" s="788"/>
      <c r="H253" s="788"/>
    </row>
    <row r="254" spans="1:8">
      <c r="A254" s="520" t="s">
        <v>53</v>
      </c>
      <c r="B254" s="112"/>
      <c r="C254" s="113"/>
      <c r="D254" s="114"/>
      <c r="F254" s="57"/>
      <c r="G254" s="57"/>
      <c r="H254" s="798"/>
    </row>
    <row r="255" spans="1:8">
      <c r="A255" s="115"/>
    </row>
    <row r="256" spans="1:8" ht="60">
      <c r="A256" s="524">
        <v>11.6</v>
      </c>
      <c r="B256" s="525" t="s">
        <v>1118</v>
      </c>
      <c r="C256" s="526"/>
      <c r="D256" s="527"/>
    </row>
    <row r="257" spans="1:4">
      <c r="A257" s="520" t="s">
        <v>49</v>
      </c>
      <c r="B257" s="112"/>
      <c r="C257" s="113"/>
      <c r="D257" s="114"/>
    </row>
    <row r="258" spans="1:4">
      <c r="A258" s="520" t="s">
        <v>50</v>
      </c>
      <c r="B258" s="112"/>
      <c r="C258" s="113"/>
      <c r="D258" s="114"/>
    </row>
    <row r="259" spans="1:4">
      <c r="A259" s="520" t="s">
        <v>51</v>
      </c>
      <c r="B259" s="112"/>
      <c r="C259" s="113"/>
      <c r="D259" s="114"/>
    </row>
    <row r="260" spans="1:4">
      <c r="A260" s="520" t="s">
        <v>52</v>
      </c>
      <c r="B260" s="112"/>
      <c r="C260" s="113"/>
      <c r="D260" s="114"/>
    </row>
    <row r="261" spans="1:4">
      <c r="A261" s="520" t="s">
        <v>53</v>
      </c>
      <c r="B261" s="112"/>
      <c r="C261" s="113"/>
      <c r="D261" s="114"/>
    </row>
    <row r="262" spans="1:4">
      <c r="A262" s="115"/>
    </row>
    <row r="263" spans="1:4" ht="45">
      <c r="A263" s="524">
        <v>11.7</v>
      </c>
      <c r="B263" s="525" t="s">
        <v>1119</v>
      </c>
      <c r="C263" s="526"/>
      <c r="D263" s="527"/>
    </row>
    <row r="264" spans="1:4">
      <c r="A264" s="520" t="s">
        <v>49</v>
      </c>
      <c r="B264" s="112"/>
      <c r="C264" s="113"/>
      <c r="D264" s="114"/>
    </row>
    <row r="265" spans="1:4">
      <c r="A265" s="520" t="s">
        <v>50</v>
      </c>
      <c r="B265" s="112"/>
      <c r="C265" s="113"/>
      <c r="D265" s="114"/>
    </row>
    <row r="266" spans="1:4">
      <c r="A266" s="520" t="s">
        <v>51</v>
      </c>
      <c r="B266" s="112"/>
      <c r="C266" s="113"/>
      <c r="D266" s="114"/>
    </row>
    <row r="267" spans="1:4">
      <c r="A267" s="520" t="s">
        <v>52</v>
      </c>
      <c r="B267" s="112"/>
      <c r="C267" s="113"/>
      <c r="D267" s="114"/>
    </row>
    <row r="268" spans="1:4">
      <c r="A268" s="520" t="s">
        <v>53</v>
      </c>
      <c r="B268" s="112"/>
      <c r="C268" s="113"/>
      <c r="D268" s="114"/>
    </row>
    <row r="269" spans="1:4">
      <c r="A269" s="115"/>
    </row>
    <row r="270" spans="1:4" ht="60">
      <c r="A270" s="524">
        <v>11.8</v>
      </c>
      <c r="B270" s="525" t="s">
        <v>1120</v>
      </c>
      <c r="C270" s="526"/>
      <c r="D270" s="527"/>
    </row>
    <row r="271" spans="1:4">
      <c r="A271" s="520" t="s">
        <v>49</v>
      </c>
      <c r="B271" s="112"/>
      <c r="C271" s="113"/>
      <c r="D271" s="114"/>
    </row>
    <row r="272" spans="1:4">
      <c r="A272" s="520" t="s">
        <v>50</v>
      </c>
      <c r="B272" s="112"/>
      <c r="C272" s="113"/>
      <c r="D272" s="114"/>
    </row>
    <row r="273" spans="1:4">
      <c r="A273" s="520" t="s">
        <v>51</v>
      </c>
      <c r="B273" s="112"/>
      <c r="C273" s="113"/>
      <c r="D273" s="114"/>
    </row>
    <row r="274" spans="1:4">
      <c r="A274" s="520" t="s">
        <v>52</v>
      </c>
      <c r="B274" s="112"/>
      <c r="C274" s="113"/>
      <c r="D274" s="114"/>
    </row>
    <row r="275" spans="1:4">
      <c r="A275" s="520" t="s">
        <v>53</v>
      </c>
      <c r="B275" s="112"/>
      <c r="C275" s="113"/>
      <c r="D275" s="114"/>
    </row>
    <row r="276" spans="1:4">
      <c r="A276" s="115"/>
    </row>
    <row r="277" spans="1:4" ht="60">
      <c r="A277" s="524">
        <v>11.9</v>
      </c>
      <c r="B277" s="525" t="s">
        <v>1121</v>
      </c>
      <c r="C277" s="526"/>
      <c r="D277" s="527"/>
    </row>
    <row r="278" spans="1:4">
      <c r="A278" s="520" t="s">
        <v>49</v>
      </c>
      <c r="B278" s="112"/>
      <c r="C278" s="113"/>
      <c r="D278" s="114"/>
    </row>
    <row r="279" spans="1:4">
      <c r="A279" s="520" t="s">
        <v>50</v>
      </c>
      <c r="B279" s="112"/>
      <c r="C279" s="113"/>
      <c r="D279" s="114"/>
    </row>
    <row r="280" spans="1:4">
      <c r="A280" s="520" t="s">
        <v>51</v>
      </c>
      <c r="B280" s="112"/>
      <c r="C280" s="113"/>
      <c r="D280" s="114"/>
    </row>
    <row r="281" spans="1:4">
      <c r="A281" s="520" t="s">
        <v>52</v>
      </c>
      <c r="B281" s="112"/>
      <c r="C281" s="113"/>
      <c r="D281" s="114"/>
    </row>
    <row r="282" spans="1:4">
      <c r="A282" s="520" t="s">
        <v>53</v>
      </c>
      <c r="B282" s="112"/>
      <c r="C282" s="113"/>
      <c r="D282" s="114"/>
    </row>
    <row r="283" spans="1:4">
      <c r="A283" s="115"/>
    </row>
    <row r="284" spans="1:4" ht="45">
      <c r="A284" s="563" t="s">
        <v>1122</v>
      </c>
      <c r="B284" s="525" t="s">
        <v>1123</v>
      </c>
      <c r="C284" s="526"/>
      <c r="D284" s="527"/>
    </row>
    <row r="285" spans="1:4" ht="57">
      <c r="A285" s="524"/>
      <c r="B285" s="530" t="s">
        <v>1124</v>
      </c>
      <c r="C285" s="526"/>
      <c r="D285" s="527"/>
    </row>
    <row r="286" spans="1:4">
      <c r="A286" s="520" t="s">
        <v>49</v>
      </c>
      <c r="B286" s="112"/>
      <c r="C286" s="113"/>
      <c r="D286" s="114"/>
    </row>
    <row r="287" spans="1:4">
      <c r="A287" s="520" t="s">
        <v>50</v>
      </c>
      <c r="B287" s="112"/>
      <c r="C287" s="113"/>
      <c r="D287" s="114"/>
    </row>
    <row r="288" spans="1:4">
      <c r="A288" s="520" t="s">
        <v>51</v>
      </c>
      <c r="B288" s="112"/>
      <c r="C288" s="113"/>
      <c r="D288" s="114"/>
    </row>
    <row r="289" spans="1:4">
      <c r="A289" s="520" t="s">
        <v>52</v>
      </c>
      <c r="B289" s="112"/>
      <c r="C289" s="113"/>
      <c r="D289" s="114"/>
    </row>
    <row r="290" spans="1:4">
      <c r="A290" s="520" t="s">
        <v>53</v>
      </c>
      <c r="B290" s="112"/>
      <c r="C290" s="113"/>
      <c r="D290" s="114"/>
    </row>
    <row r="291" spans="1:4">
      <c r="A291" s="115"/>
    </row>
    <row r="292" spans="1:4" s="793" customFormat="1" ht="15.75">
      <c r="A292" s="540">
        <v>12</v>
      </c>
      <c r="B292" s="529" t="s">
        <v>1125</v>
      </c>
      <c r="C292" s="543"/>
      <c r="D292" s="544"/>
    </row>
    <row r="293" spans="1:4" ht="45">
      <c r="A293" s="515">
        <v>12.1</v>
      </c>
      <c r="B293" s="525" t="s">
        <v>1126</v>
      </c>
      <c r="C293" s="526"/>
      <c r="D293" s="527"/>
    </row>
    <row r="294" spans="1:4">
      <c r="A294" s="520" t="s">
        <v>49</v>
      </c>
      <c r="B294" s="120"/>
      <c r="C294" s="121"/>
      <c r="D294" s="122"/>
    </row>
    <row r="295" spans="1:4">
      <c r="A295" s="520" t="s">
        <v>50</v>
      </c>
      <c r="B295" s="112"/>
      <c r="C295" s="113"/>
      <c r="D295" s="114"/>
    </row>
    <row r="296" spans="1:4">
      <c r="A296" s="520" t="s">
        <v>51</v>
      </c>
      <c r="B296" s="112"/>
      <c r="C296" s="113"/>
      <c r="D296" s="114"/>
    </row>
    <row r="297" spans="1:4">
      <c r="A297" s="520" t="s">
        <v>52</v>
      </c>
      <c r="B297" s="112"/>
      <c r="C297" s="113"/>
      <c r="D297" s="114"/>
    </row>
    <row r="298" spans="1:4">
      <c r="A298" s="520" t="s">
        <v>53</v>
      </c>
      <c r="B298" s="112"/>
      <c r="C298" s="113"/>
      <c r="D298" s="114"/>
    </row>
    <row r="299" spans="1:4">
      <c r="A299" s="115"/>
    </row>
    <row r="300" spans="1:4" ht="45">
      <c r="A300" s="515">
        <v>12.2</v>
      </c>
      <c r="B300" s="516" t="s">
        <v>1127</v>
      </c>
      <c r="C300" s="521"/>
      <c r="D300" s="522"/>
    </row>
    <row r="301" spans="1:4">
      <c r="A301" s="520" t="s">
        <v>49</v>
      </c>
      <c r="B301" s="120"/>
      <c r="C301" s="121"/>
      <c r="D301" s="122"/>
    </row>
    <row r="302" spans="1:4">
      <c r="A302" s="520" t="s">
        <v>50</v>
      </c>
      <c r="B302" s="112"/>
      <c r="C302" s="113"/>
      <c r="D302" s="114"/>
    </row>
    <row r="303" spans="1:4">
      <c r="A303" s="520" t="s">
        <v>51</v>
      </c>
      <c r="B303" s="112"/>
      <c r="C303" s="113"/>
      <c r="D303" s="114"/>
    </row>
    <row r="304" spans="1:4">
      <c r="A304" s="520" t="s">
        <v>52</v>
      </c>
      <c r="B304" s="112"/>
      <c r="C304" s="113"/>
      <c r="D304" s="114"/>
    </row>
    <row r="305" spans="1:4">
      <c r="A305" s="520" t="s">
        <v>53</v>
      </c>
      <c r="B305" s="112"/>
      <c r="C305" s="113"/>
      <c r="D305" s="114"/>
    </row>
    <row r="306" spans="1:4">
      <c r="A306" s="115"/>
    </row>
    <row r="307" spans="1:4" ht="30">
      <c r="A307" s="524">
        <v>12.3</v>
      </c>
      <c r="B307" s="525" t="s">
        <v>1128</v>
      </c>
      <c r="C307" s="526"/>
      <c r="D307" s="527"/>
    </row>
    <row r="308" spans="1:4">
      <c r="A308" s="520" t="s">
        <v>49</v>
      </c>
      <c r="B308" s="112"/>
      <c r="C308" s="113"/>
      <c r="D308" s="114"/>
    </row>
    <row r="309" spans="1:4">
      <c r="A309" s="520" t="s">
        <v>50</v>
      </c>
      <c r="B309" s="112"/>
      <c r="C309" s="113"/>
      <c r="D309" s="114"/>
    </row>
    <row r="310" spans="1:4">
      <c r="A310" s="520" t="s">
        <v>51</v>
      </c>
      <c r="B310" s="112"/>
      <c r="C310" s="113"/>
      <c r="D310" s="114"/>
    </row>
    <row r="311" spans="1:4">
      <c r="A311" s="520" t="s">
        <v>52</v>
      </c>
      <c r="B311" s="112"/>
      <c r="C311" s="113"/>
      <c r="D311" s="114"/>
    </row>
    <row r="312" spans="1:4">
      <c r="A312" s="520" t="s">
        <v>53</v>
      </c>
      <c r="B312" s="112"/>
      <c r="C312" s="113"/>
      <c r="D312" s="114"/>
    </row>
    <row r="313" spans="1:4">
      <c r="A313" s="115"/>
    </row>
    <row r="314" spans="1:4" ht="30">
      <c r="A314" s="515">
        <v>12.4</v>
      </c>
      <c r="B314" s="516" t="s">
        <v>1129</v>
      </c>
      <c r="C314" s="521"/>
      <c r="D314" s="522"/>
    </row>
    <row r="315" spans="1:4" ht="71.25">
      <c r="A315" s="515"/>
      <c r="B315" s="530" t="s">
        <v>1130</v>
      </c>
      <c r="C315" s="526"/>
      <c r="D315" s="527"/>
    </row>
    <row r="316" spans="1:4">
      <c r="A316" s="520" t="s">
        <v>49</v>
      </c>
      <c r="B316" s="120"/>
      <c r="C316" s="121"/>
      <c r="D316" s="122"/>
    </row>
    <row r="317" spans="1:4">
      <c r="A317" s="520" t="s">
        <v>50</v>
      </c>
      <c r="B317" s="112"/>
      <c r="C317" s="113"/>
      <c r="D317" s="114"/>
    </row>
    <row r="318" spans="1:4">
      <c r="A318" s="520" t="s">
        <v>51</v>
      </c>
      <c r="B318" s="112"/>
      <c r="C318" s="113"/>
      <c r="D318" s="114"/>
    </row>
    <row r="319" spans="1:4">
      <c r="A319" s="520" t="s">
        <v>52</v>
      </c>
      <c r="B319" s="112"/>
      <c r="C319" s="113"/>
      <c r="D319" s="114"/>
    </row>
    <row r="320" spans="1:4">
      <c r="A320" s="520" t="s">
        <v>53</v>
      </c>
      <c r="B320" s="112"/>
      <c r="C320" s="113"/>
      <c r="D320" s="114"/>
    </row>
    <row r="321" spans="1:4">
      <c r="A321" s="115"/>
    </row>
    <row r="322" spans="1:4" ht="15.75">
      <c r="A322" s="571"/>
      <c r="B322" s="572" t="s">
        <v>1131</v>
      </c>
      <c r="C322" s="573"/>
      <c r="D322" s="574"/>
    </row>
    <row r="323" spans="1:4" ht="45">
      <c r="A323" s="524" t="s">
        <v>1132</v>
      </c>
      <c r="B323" s="564" t="s">
        <v>1133</v>
      </c>
      <c r="C323" s="526"/>
      <c r="D323" s="527"/>
    </row>
    <row r="324" spans="1:4">
      <c r="A324" s="520" t="s">
        <v>49</v>
      </c>
      <c r="B324" s="120" t="s">
        <v>1134</v>
      </c>
      <c r="C324" s="125"/>
      <c r="D324" s="126"/>
    </row>
    <row r="325" spans="1:4">
      <c r="A325" s="520" t="s">
        <v>50</v>
      </c>
      <c r="B325" s="120" t="s">
        <v>1134</v>
      </c>
      <c r="C325" s="127"/>
      <c r="D325" s="128"/>
    </row>
    <row r="326" spans="1:4">
      <c r="A326" s="520" t="s">
        <v>51</v>
      </c>
      <c r="B326" s="120" t="s">
        <v>1134</v>
      </c>
      <c r="C326" s="127"/>
      <c r="D326" s="128"/>
    </row>
    <row r="327" spans="1:4">
      <c r="A327" s="520" t="s">
        <v>52</v>
      </c>
      <c r="B327" s="120" t="s">
        <v>1134</v>
      </c>
      <c r="C327" s="127"/>
      <c r="D327" s="128"/>
    </row>
    <row r="328" spans="1:4">
      <c r="A328" s="520" t="s">
        <v>53</v>
      </c>
      <c r="B328" s="112" t="s">
        <v>1134</v>
      </c>
      <c r="C328" s="127"/>
      <c r="D328" s="128"/>
    </row>
    <row r="329" spans="1:4">
      <c r="A329" s="115"/>
    </row>
    <row r="330" spans="1:4">
      <c r="A330" s="515">
        <v>13</v>
      </c>
      <c r="B330" s="516" t="s">
        <v>1135</v>
      </c>
      <c r="C330" s="521"/>
      <c r="D330" s="522"/>
    </row>
    <row r="331" spans="1:4">
      <c r="A331" s="515">
        <v>13.1</v>
      </c>
      <c r="B331" s="525" t="s">
        <v>1136</v>
      </c>
      <c r="C331" s="526"/>
      <c r="D331" s="527"/>
    </row>
    <row r="332" spans="1:4" ht="156.75">
      <c r="A332" s="515"/>
      <c r="B332" s="530" t="s">
        <v>1137</v>
      </c>
      <c r="C332" s="526"/>
      <c r="D332" s="527"/>
    </row>
    <row r="333" spans="1:4">
      <c r="A333" s="115"/>
    </row>
    <row r="334" spans="1:4" ht="45">
      <c r="A334" s="524">
        <v>13.2</v>
      </c>
      <c r="B334" s="525" t="s">
        <v>1138</v>
      </c>
      <c r="C334" s="526"/>
      <c r="D334" s="527"/>
    </row>
    <row r="335" spans="1:4">
      <c r="A335" s="520" t="s">
        <v>49</v>
      </c>
      <c r="B335" s="112"/>
      <c r="C335" s="113"/>
      <c r="D335" s="114"/>
    </row>
    <row r="336" spans="1:4">
      <c r="A336" s="520" t="s">
        <v>50</v>
      </c>
      <c r="B336" s="112"/>
      <c r="C336" s="113"/>
      <c r="D336" s="114"/>
    </row>
    <row r="337" spans="1:4">
      <c r="A337" s="520" t="s">
        <v>51</v>
      </c>
      <c r="B337" s="112"/>
      <c r="C337" s="113"/>
      <c r="D337" s="114"/>
    </row>
    <row r="338" spans="1:4">
      <c r="A338" s="520" t="s">
        <v>52</v>
      </c>
      <c r="B338" s="112"/>
      <c r="C338" s="113"/>
      <c r="D338" s="114"/>
    </row>
    <row r="339" spans="1:4">
      <c r="A339" s="520" t="s">
        <v>53</v>
      </c>
      <c r="B339" s="112"/>
      <c r="C339" s="113"/>
      <c r="D339" s="114"/>
    </row>
    <row r="340" spans="1:4">
      <c r="A340" s="115"/>
    </row>
    <row r="341" spans="1:4" ht="165.95" customHeight="1">
      <c r="A341" s="515">
        <v>13.3</v>
      </c>
      <c r="B341" s="516" t="s">
        <v>1139</v>
      </c>
      <c r="C341" s="521"/>
      <c r="D341" s="522"/>
    </row>
    <row r="342" spans="1:4">
      <c r="A342" s="520" t="s">
        <v>49</v>
      </c>
      <c r="B342" s="120"/>
      <c r="C342" s="121"/>
      <c r="D342" s="122"/>
    </row>
    <row r="343" spans="1:4">
      <c r="A343" s="520" t="s">
        <v>50</v>
      </c>
      <c r="B343" s="112"/>
      <c r="C343" s="113"/>
      <c r="D343" s="114"/>
    </row>
    <row r="344" spans="1:4">
      <c r="A344" s="520" t="s">
        <v>51</v>
      </c>
      <c r="B344" s="112"/>
      <c r="C344" s="113"/>
      <c r="D344" s="114"/>
    </row>
    <row r="345" spans="1:4">
      <c r="A345" s="520" t="s">
        <v>52</v>
      </c>
      <c r="B345" s="112"/>
      <c r="C345" s="113"/>
      <c r="D345" s="114"/>
    </row>
    <row r="346" spans="1:4">
      <c r="A346" s="520" t="s">
        <v>53</v>
      </c>
      <c r="B346" s="112"/>
      <c r="C346" s="113"/>
      <c r="D346" s="114"/>
    </row>
    <row r="347" spans="1:4">
      <c r="A347" s="115"/>
    </row>
    <row r="348" spans="1:4" s="793" customFormat="1" ht="15.75">
      <c r="A348" s="540">
        <v>14</v>
      </c>
      <c r="B348" s="529" t="s">
        <v>1140</v>
      </c>
      <c r="C348" s="543"/>
      <c r="D348" s="544"/>
    </row>
    <row r="349" spans="1:4" s="799" customFormat="1" ht="30">
      <c r="A349" s="515">
        <v>14.1</v>
      </c>
      <c r="B349" s="525" t="s">
        <v>1141</v>
      </c>
      <c r="C349" s="565"/>
      <c r="D349" s="566"/>
    </row>
    <row r="350" spans="1:4">
      <c r="A350" s="520" t="s">
        <v>49</v>
      </c>
      <c r="B350" s="120"/>
      <c r="C350" s="121"/>
      <c r="D350" s="122"/>
    </row>
    <row r="351" spans="1:4">
      <c r="A351" s="520" t="s">
        <v>50</v>
      </c>
      <c r="B351" s="112"/>
      <c r="C351" s="113"/>
      <c r="D351" s="114"/>
    </row>
    <row r="352" spans="1:4">
      <c r="A352" s="520" t="s">
        <v>51</v>
      </c>
      <c r="B352" s="112"/>
      <c r="C352" s="113"/>
      <c r="D352" s="114"/>
    </row>
    <row r="353" spans="1:4">
      <c r="A353" s="520" t="s">
        <v>52</v>
      </c>
      <c r="B353" s="112"/>
      <c r="C353" s="113"/>
      <c r="D353" s="114"/>
    </row>
    <row r="354" spans="1:4">
      <c r="A354" s="520" t="s">
        <v>53</v>
      </c>
      <c r="B354" s="112"/>
      <c r="C354" s="113"/>
      <c r="D354" s="114"/>
    </row>
    <row r="355" spans="1:4">
      <c r="A355" s="115"/>
    </row>
    <row r="356" spans="1:4" ht="75">
      <c r="A356" s="524">
        <v>14.2</v>
      </c>
      <c r="B356" s="525" t="s">
        <v>1142</v>
      </c>
      <c r="C356" s="526"/>
      <c r="D356" s="527"/>
    </row>
    <row r="357" spans="1:4">
      <c r="A357" s="520" t="s">
        <v>49</v>
      </c>
      <c r="B357" s="112"/>
      <c r="C357" s="113"/>
      <c r="D357" s="114"/>
    </row>
    <row r="358" spans="1:4">
      <c r="A358" s="520" t="s">
        <v>50</v>
      </c>
      <c r="B358" s="112"/>
      <c r="C358" s="113"/>
      <c r="D358" s="114"/>
    </row>
    <row r="359" spans="1:4">
      <c r="A359" s="520" t="s">
        <v>51</v>
      </c>
      <c r="B359" s="112"/>
      <c r="C359" s="113"/>
      <c r="D359" s="114"/>
    </row>
    <row r="360" spans="1:4">
      <c r="A360" s="520" t="s">
        <v>52</v>
      </c>
      <c r="B360" s="112"/>
      <c r="C360" s="113"/>
      <c r="D360" s="114"/>
    </row>
    <row r="361" spans="1:4">
      <c r="A361" s="520" t="s">
        <v>53</v>
      </c>
      <c r="B361" s="112"/>
      <c r="C361" s="113"/>
      <c r="D361" s="114"/>
    </row>
    <row r="362" spans="1:4">
      <c r="A362" s="115"/>
    </row>
    <row r="363" spans="1:4" s="793" customFormat="1" ht="15.75">
      <c r="A363" s="540">
        <v>15</v>
      </c>
      <c r="B363" s="529" t="s">
        <v>1143</v>
      </c>
      <c r="C363" s="543"/>
      <c r="D363" s="544"/>
    </row>
    <row r="364" spans="1:4" ht="30">
      <c r="A364" s="515">
        <v>15.1</v>
      </c>
      <c r="B364" s="525" t="s">
        <v>1144</v>
      </c>
      <c r="C364" s="526"/>
      <c r="D364" s="527"/>
    </row>
    <row r="365" spans="1:4" ht="30">
      <c r="A365" s="515"/>
      <c r="B365" s="525" t="s">
        <v>1145</v>
      </c>
      <c r="C365" s="526"/>
      <c r="D365" s="527"/>
    </row>
    <row r="366" spans="1:4" ht="60">
      <c r="A366" s="515"/>
      <c r="B366" s="525" t="s">
        <v>1146</v>
      </c>
      <c r="C366" s="526"/>
      <c r="D366" s="527"/>
    </row>
    <row r="367" spans="1:4">
      <c r="A367" s="520" t="s">
        <v>49</v>
      </c>
      <c r="B367" s="120"/>
      <c r="C367" s="121"/>
      <c r="D367" s="122"/>
    </row>
    <row r="368" spans="1:4">
      <c r="A368" s="520" t="s">
        <v>50</v>
      </c>
      <c r="B368" s="112"/>
      <c r="C368" s="113"/>
      <c r="D368" s="114"/>
    </row>
    <row r="369" spans="1:4">
      <c r="A369" s="520" t="s">
        <v>51</v>
      </c>
      <c r="B369" s="112"/>
      <c r="C369" s="113"/>
      <c r="D369" s="114"/>
    </row>
    <row r="370" spans="1:4">
      <c r="A370" s="520" t="s">
        <v>52</v>
      </c>
      <c r="B370" s="112"/>
      <c r="C370" s="113"/>
      <c r="D370" s="114"/>
    </row>
    <row r="371" spans="1:4">
      <c r="A371" s="520" t="s">
        <v>53</v>
      </c>
      <c r="B371" s="112"/>
      <c r="C371" s="113"/>
      <c r="D371" s="114"/>
    </row>
    <row r="372" spans="1:4">
      <c r="A372" s="115"/>
    </row>
    <row r="373" spans="1:4" ht="45">
      <c r="A373" s="515">
        <v>15.2</v>
      </c>
      <c r="B373" s="516" t="s">
        <v>1147</v>
      </c>
      <c r="C373" s="521"/>
      <c r="D373" s="522"/>
    </row>
    <row r="374" spans="1:4">
      <c r="A374" s="520" t="s">
        <v>49</v>
      </c>
      <c r="B374" s="120"/>
      <c r="C374" s="121"/>
      <c r="D374" s="122"/>
    </row>
    <row r="375" spans="1:4">
      <c r="A375" s="520" t="s">
        <v>50</v>
      </c>
      <c r="B375" s="112"/>
      <c r="C375" s="113"/>
      <c r="D375" s="114"/>
    </row>
    <row r="376" spans="1:4">
      <c r="A376" s="520" t="s">
        <v>51</v>
      </c>
      <c r="B376" s="112"/>
      <c r="C376" s="113"/>
      <c r="D376" s="114"/>
    </row>
    <row r="377" spans="1:4">
      <c r="A377" s="520" t="s">
        <v>52</v>
      </c>
      <c r="B377" s="112"/>
      <c r="C377" s="113"/>
      <c r="D377" s="114"/>
    </row>
    <row r="378" spans="1:4">
      <c r="A378" s="520" t="s">
        <v>53</v>
      </c>
      <c r="B378" s="112"/>
      <c r="C378" s="113"/>
      <c r="D378" s="114"/>
    </row>
    <row r="379" spans="1:4">
      <c r="A379" s="115"/>
    </row>
    <row r="380" spans="1:4" s="793" customFormat="1" ht="15.75">
      <c r="A380" s="531">
        <v>16</v>
      </c>
      <c r="B380" s="512" t="s">
        <v>1148</v>
      </c>
      <c r="C380" s="532"/>
      <c r="D380" s="533"/>
    </row>
    <row r="381" spans="1:4" ht="180">
      <c r="A381" s="524">
        <v>16.100000000000001</v>
      </c>
      <c r="B381" s="525" t="s">
        <v>1149</v>
      </c>
      <c r="C381" s="526"/>
      <c r="D381" s="527"/>
    </row>
    <row r="382" spans="1:4">
      <c r="A382" s="520" t="s">
        <v>49</v>
      </c>
      <c r="B382" s="112"/>
      <c r="C382" s="113"/>
      <c r="D382" s="114"/>
    </row>
    <row r="383" spans="1:4">
      <c r="A383" s="520" t="s">
        <v>50</v>
      </c>
      <c r="B383" s="112"/>
      <c r="C383" s="113"/>
      <c r="D383" s="114"/>
    </row>
    <row r="384" spans="1:4">
      <c r="A384" s="520" t="s">
        <v>51</v>
      </c>
      <c r="B384" s="112"/>
      <c r="C384" s="113"/>
      <c r="D384" s="114"/>
    </row>
    <row r="385" spans="1:4">
      <c r="A385" s="520" t="s">
        <v>52</v>
      </c>
      <c r="B385" s="112"/>
      <c r="C385" s="113"/>
      <c r="D385" s="114"/>
    </row>
    <row r="386" spans="1:4">
      <c r="A386" s="520" t="s">
        <v>53</v>
      </c>
      <c r="B386" s="112"/>
      <c r="C386" s="113"/>
      <c r="D386" s="114"/>
    </row>
    <row r="387" spans="1:4">
      <c r="A387" s="115"/>
    </row>
    <row r="388" spans="1:4" s="793" customFormat="1" ht="15.75">
      <c r="A388" s="540">
        <v>18</v>
      </c>
      <c r="B388" s="529" t="s">
        <v>1150</v>
      </c>
      <c r="C388" s="543"/>
      <c r="D388" s="544"/>
    </row>
    <row r="389" spans="1:4" ht="45">
      <c r="A389" s="515">
        <v>18.100000000000001</v>
      </c>
      <c r="B389" s="525" t="s">
        <v>1151</v>
      </c>
      <c r="C389" s="526"/>
      <c r="D389" s="527"/>
    </row>
    <row r="390" spans="1:4" ht="99.75">
      <c r="A390" s="515"/>
      <c r="B390" s="530" t="s">
        <v>1152</v>
      </c>
      <c r="C390" s="526"/>
      <c r="D390" s="527"/>
    </row>
    <row r="391" spans="1:4">
      <c r="A391" s="520" t="s">
        <v>49</v>
      </c>
      <c r="B391" s="120"/>
      <c r="C391" s="121"/>
      <c r="D391" s="122"/>
    </row>
    <row r="392" spans="1:4">
      <c r="A392" s="520" t="s">
        <v>50</v>
      </c>
      <c r="B392" s="112"/>
      <c r="C392" s="113"/>
      <c r="D392" s="114"/>
    </row>
    <row r="393" spans="1:4">
      <c r="A393" s="520" t="s">
        <v>51</v>
      </c>
      <c r="B393" s="112"/>
      <c r="C393" s="113"/>
      <c r="D393" s="114"/>
    </row>
    <row r="394" spans="1:4">
      <c r="A394" s="520" t="s">
        <v>52</v>
      </c>
      <c r="B394" s="112"/>
      <c r="C394" s="113"/>
      <c r="D394" s="114"/>
    </row>
    <row r="395" spans="1:4">
      <c r="A395" s="520" t="s">
        <v>53</v>
      </c>
      <c r="B395" s="112"/>
      <c r="C395" s="113"/>
      <c r="D395" s="114"/>
    </row>
    <row r="396" spans="1:4">
      <c r="A396" s="115"/>
    </row>
    <row r="397" spans="1:4" ht="60">
      <c r="A397" s="515"/>
      <c r="B397" s="525" t="s">
        <v>1153</v>
      </c>
      <c r="C397" s="526"/>
      <c r="D397" s="527"/>
    </row>
    <row r="398" spans="1:4">
      <c r="A398" s="520" t="s">
        <v>49</v>
      </c>
      <c r="B398" s="120"/>
      <c r="C398" s="121"/>
      <c r="D398" s="122"/>
    </row>
    <row r="399" spans="1:4">
      <c r="A399" s="520" t="s">
        <v>50</v>
      </c>
      <c r="B399" s="112"/>
      <c r="C399" s="113"/>
      <c r="D399" s="114"/>
    </row>
    <row r="400" spans="1:4">
      <c r="A400" s="520" t="s">
        <v>51</v>
      </c>
      <c r="B400" s="112"/>
      <c r="C400" s="113"/>
      <c r="D400" s="114"/>
    </row>
    <row r="401" spans="1:4">
      <c r="A401" s="520" t="s">
        <v>52</v>
      </c>
      <c r="B401" s="112"/>
      <c r="C401" s="113"/>
      <c r="D401" s="114"/>
    </row>
    <row r="402" spans="1:4">
      <c r="A402" s="520" t="s">
        <v>53</v>
      </c>
      <c r="B402" s="112"/>
      <c r="C402" s="113"/>
      <c r="D402" s="114"/>
    </row>
    <row r="403" spans="1:4">
      <c r="A403" s="115"/>
    </row>
    <row r="404" spans="1:4" ht="45">
      <c r="A404" s="515"/>
      <c r="B404" s="525" t="s">
        <v>1154</v>
      </c>
      <c r="C404" s="526"/>
      <c r="D404" s="527"/>
    </row>
    <row r="405" spans="1:4">
      <c r="A405" s="520" t="s">
        <v>49</v>
      </c>
      <c r="B405" s="120"/>
      <c r="C405" s="121"/>
      <c r="D405" s="122"/>
    </row>
    <row r="406" spans="1:4">
      <c r="A406" s="520" t="s">
        <v>50</v>
      </c>
      <c r="B406" s="112"/>
      <c r="C406" s="113"/>
      <c r="D406" s="114"/>
    </row>
    <row r="407" spans="1:4">
      <c r="A407" s="520" t="s">
        <v>51</v>
      </c>
      <c r="B407" s="112"/>
      <c r="C407" s="113"/>
      <c r="D407" s="114"/>
    </row>
    <row r="408" spans="1:4">
      <c r="A408" s="520" t="s">
        <v>52</v>
      </c>
      <c r="B408" s="112"/>
      <c r="C408" s="113"/>
      <c r="D408" s="114"/>
    </row>
    <row r="409" spans="1:4">
      <c r="A409" s="520" t="s">
        <v>53</v>
      </c>
      <c r="B409" s="112"/>
      <c r="C409" s="113"/>
      <c r="D409" s="114"/>
    </row>
    <row r="410" spans="1:4">
      <c r="A410" s="115"/>
    </row>
    <row r="411" spans="1:4" s="793" customFormat="1" ht="15.75">
      <c r="A411" s="531">
        <v>19</v>
      </c>
      <c r="B411" s="512" t="s">
        <v>1155</v>
      </c>
      <c r="C411" s="532"/>
      <c r="D411" s="533"/>
    </row>
    <row r="412" spans="1:4" ht="45">
      <c r="A412" s="524">
        <v>19.100000000000001</v>
      </c>
      <c r="B412" s="525" t="s">
        <v>1156</v>
      </c>
      <c r="C412" s="526"/>
      <c r="D412" s="527"/>
    </row>
    <row r="413" spans="1:4">
      <c r="A413" s="520" t="s">
        <v>49</v>
      </c>
      <c r="B413" s="112"/>
      <c r="C413" s="113"/>
      <c r="D413" s="114"/>
    </row>
    <row r="414" spans="1:4">
      <c r="A414" s="520" t="s">
        <v>50</v>
      </c>
      <c r="B414" s="112"/>
      <c r="C414" s="113"/>
      <c r="D414" s="114"/>
    </row>
    <row r="415" spans="1:4">
      <c r="A415" s="520" t="s">
        <v>51</v>
      </c>
      <c r="B415" s="112"/>
      <c r="C415" s="113"/>
      <c r="D415" s="114"/>
    </row>
    <row r="416" spans="1:4">
      <c r="A416" s="520" t="s">
        <v>52</v>
      </c>
      <c r="B416" s="112"/>
      <c r="C416" s="113"/>
      <c r="D416" s="114"/>
    </row>
    <row r="417" spans="1:4">
      <c r="A417" s="520" t="s">
        <v>53</v>
      </c>
      <c r="B417" s="112"/>
      <c r="C417" s="113"/>
      <c r="D417" s="114"/>
    </row>
    <row r="418" spans="1:4">
      <c r="A418" s="115"/>
    </row>
    <row r="419" spans="1:4">
      <c r="A419" s="524">
        <v>19.2</v>
      </c>
      <c r="B419" s="525" t="s">
        <v>1157</v>
      </c>
      <c r="C419" s="526"/>
      <c r="D419" s="527"/>
    </row>
    <row r="420" spans="1:4">
      <c r="A420" s="520" t="s">
        <v>49</v>
      </c>
      <c r="B420" s="112"/>
      <c r="C420" s="113"/>
      <c r="D420" s="114"/>
    </row>
    <row r="421" spans="1:4">
      <c r="A421" s="520" t="s">
        <v>50</v>
      </c>
      <c r="B421" s="112"/>
      <c r="C421" s="113"/>
      <c r="D421" s="114"/>
    </row>
    <row r="422" spans="1:4">
      <c r="A422" s="520" t="s">
        <v>51</v>
      </c>
      <c r="B422" s="112"/>
      <c r="C422" s="113"/>
      <c r="D422" s="114"/>
    </row>
    <row r="423" spans="1:4">
      <c r="A423" s="520" t="s">
        <v>52</v>
      </c>
      <c r="B423" s="112"/>
      <c r="C423" s="113"/>
      <c r="D423" s="114"/>
    </row>
    <row r="424" spans="1:4">
      <c r="A424" s="520" t="s">
        <v>53</v>
      </c>
      <c r="B424" s="112"/>
      <c r="C424" s="113"/>
      <c r="D424" s="114"/>
    </row>
    <row r="425" spans="1:4">
      <c r="A425" s="115"/>
    </row>
    <row r="426" spans="1:4" ht="60">
      <c r="A426" s="524">
        <v>19.3</v>
      </c>
      <c r="B426" s="525" t="s">
        <v>1158</v>
      </c>
      <c r="C426" s="526"/>
      <c r="D426" s="527"/>
    </row>
    <row r="427" spans="1:4">
      <c r="A427" s="520" t="s">
        <v>49</v>
      </c>
      <c r="B427" s="112"/>
      <c r="C427" s="113"/>
      <c r="D427" s="114"/>
    </row>
    <row r="428" spans="1:4">
      <c r="A428" s="520" t="s">
        <v>50</v>
      </c>
      <c r="B428" s="112"/>
      <c r="C428" s="113"/>
      <c r="D428" s="114"/>
    </row>
    <row r="429" spans="1:4">
      <c r="A429" s="520" t="s">
        <v>51</v>
      </c>
      <c r="B429" s="112"/>
      <c r="C429" s="113"/>
      <c r="D429" s="114"/>
    </row>
    <row r="430" spans="1:4">
      <c r="A430" s="520" t="s">
        <v>52</v>
      </c>
      <c r="B430" s="112"/>
      <c r="C430" s="113"/>
      <c r="D430" s="114"/>
    </row>
    <row r="431" spans="1:4">
      <c r="A431" s="520" t="s">
        <v>53</v>
      </c>
      <c r="B431" s="112"/>
      <c r="C431" s="113"/>
      <c r="D431" s="114"/>
    </row>
    <row r="432" spans="1:4">
      <c r="A432" s="115"/>
    </row>
    <row r="433" spans="1:4" ht="45">
      <c r="A433" s="524">
        <v>19.399999999999999</v>
      </c>
      <c r="B433" s="525" t="s">
        <v>1159</v>
      </c>
      <c r="C433" s="526"/>
      <c r="D433" s="527"/>
    </row>
    <row r="434" spans="1:4">
      <c r="A434" s="520" t="s">
        <v>49</v>
      </c>
      <c r="B434" s="112"/>
      <c r="C434" s="113"/>
      <c r="D434" s="114"/>
    </row>
    <row r="435" spans="1:4">
      <c r="A435" s="520" t="s">
        <v>50</v>
      </c>
      <c r="B435" s="112"/>
      <c r="C435" s="113"/>
      <c r="D435" s="114"/>
    </row>
    <row r="436" spans="1:4">
      <c r="A436" s="520" t="s">
        <v>51</v>
      </c>
      <c r="B436" s="112"/>
      <c r="C436" s="113"/>
      <c r="D436" s="114"/>
    </row>
    <row r="437" spans="1:4">
      <c r="A437" s="520" t="s">
        <v>52</v>
      </c>
      <c r="B437" s="112"/>
      <c r="C437" s="113"/>
      <c r="D437" s="114"/>
    </row>
    <row r="438" spans="1:4">
      <c r="A438" s="520" t="s">
        <v>53</v>
      </c>
      <c r="B438" s="112"/>
      <c r="C438" s="113"/>
      <c r="D438" s="114"/>
    </row>
    <row r="439" spans="1:4">
      <c r="A439" s="115"/>
    </row>
    <row r="440" spans="1:4">
      <c r="A440" s="115"/>
    </row>
    <row r="441" spans="1:4">
      <c r="A441" s="115"/>
    </row>
    <row r="442" spans="1:4">
      <c r="A442" s="115"/>
    </row>
    <row r="443" spans="1:4">
      <c r="A443" s="115"/>
    </row>
    <row r="444" spans="1:4">
      <c r="A444" s="115"/>
    </row>
    <row r="445" spans="1:4">
      <c r="A445" s="115"/>
    </row>
    <row r="446" spans="1:4">
      <c r="A446" s="115"/>
    </row>
    <row r="447" spans="1:4">
      <c r="A447" s="115"/>
    </row>
    <row r="448" spans="1:4">
      <c r="A448" s="115"/>
    </row>
    <row r="449" spans="1:1">
      <c r="A449" s="115"/>
    </row>
    <row r="450" spans="1:1">
      <c r="A450" s="115"/>
    </row>
    <row r="451" spans="1:1">
      <c r="A451" s="115"/>
    </row>
    <row r="452" spans="1:1">
      <c r="A452" s="115"/>
    </row>
    <row r="453" spans="1:1">
      <c r="A453" s="115"/>
    </row>
    <row r="454" spans="1:1">
      <c r="A454" s="115"/>
    </row>
    <row r="455" spans="1:1">
      <c r="A455" s="115"/>
    </row>
    <row r="456" spans="1:1">
      <c r="A456" s="115"/>
    </row>
    <row r="457" spans="1:1">
      <c r="A457" s="115"/>
    </row>
    <row r="458" spans="1:1">
      <c r="A458" s="115"/>
    </row>
    <row r="459" spans="1:1">
      <c r="A459" s="115"/>
    </row>
    <row r="460" spans="1:1">
      <c r="A460" s="115"/>
    </row>
    <row r="461" spans="1:1">
      <c r="A461" s="115"/>
    </row>
    <row r="462" spans="1:1">
      <c r="A462" s="115"/>
    </row>
    <row r="463" spans="1:1">
      <c r="A463" s="115"/>
    </row>
    <row r="464" spans="1:1">
      <c r="A464" s="115"/>
    </row>
    <row r="465" spans="1:1">
      <c r="A465" s="115"/>
    </row>
    <row r="466" spans="1:1">
      <c r="A466" s="115"/>
    </row>
    <row r="467" spans="1:1">
      <c r="A467" s="115"/>
    </row>
    <row r="468" spans="1:1">
      <c r="A468" s="115"/>
    </row>
    <row r="469" spans="1:1">
      <c r="A469" s="115"/>
    </row>
    <row r="470" spans="1:1">
      <c r="A470" s="115"/>
    </row>
    <row r="471" spans="1:1">
      <c r="A471" s="115"/>
    </row>
    <row r="472" spans="1:1">
      <c r="A472" s="115"/>
    </row>
    <row r="473" spans="1:1">
      <c r="A473" s="115"/>
    </row>
    <row r="474" spans="1:1">
      <c r="A474" s="115"/>
    </row>
    <row r="475" spans="1:1">
      <c r="A475" s="115"/>
    </row>
    <row r="476" spans="1:1">
      <c r="A476" s="115"/>
    </row>
    <row r="477" spans="1:1">
      <c r="A477" s="115"/>
    </row>
    <row r="478" spans="1:1">
      <c r="A478" s="115"/>
    </row>
    <row r="479" spans="1:1">
      <c r="A479" s="115"/>
    </row>
    <row r="480" spans="1:1">
      <c r="A480" s="115"/>
    </row>
    <row r="481" spans="1:1">
      <c r="A481" s="115"/>
    </row>
    <row r="482" spans="1:1">
      <c r="A482" s="115"/>
    </row>
    <row r="483" spans="1:1">
      <c r="A483" s="115"/>
    </row>
    <row r="484" spans="1:1">
      <c r="A484" s="115"/>
    </row>
    <row r="485" spans="1:1">
      <c r="A485" s="115"/>
    </row>
    <row r="486" spans="1:1">
      <c r="A486" s="115"/>
    </row>
    <row r="487" spans="1:1">
      <c r="A487" s="115"/>
    </row>
    <row r="488" spans="1:1">
      <c r="A488" s="115"/>
    </row>
    <row r="489" spans="1:1">
      <c r="A489" s="115"/>
    </row>
    <row r="518" spans="8:8">
      <c r="H518" s="451" t="s">
        <v>1134</v>
      </c>
    </row>
    <row r="519" spans="8:8">
      <c r="H519" s="451" t="s">
        <v>1160</v>
      </c>
    </row>
    <row r="520" spans="8:8">
      <c r="H520" s="451" t="s">
        <v>1161</v>
      </c>
    </row>
  </sheetData>
  <protectedRanges>
    <protectedRange algorithmName="SHA-512" hashValue="JpaTG13QcUu4F8PlrL5rpLgcMY+gbA93wIJ0nmcVPYfrYC0yc2MExC4VFJz+KKnHMqdsjfsePrUN1AwlA573uA==" saltValue="7ZKg3FKaH3YdNJf3qu41+Q==" spinCount="100000" sqref="H250:H252 D246:D248" name="Range1_1"/>
  </protectedRanges>
  <mergeCells count="2">
    <mergeCell ref="A2:D2"/>
    <mergeCell ref="A1:D1"/>
  </mergeCells>
  <phoneticPr fontId="9" type="noConversion"/>
  <conditionalFormatting sqref="B324:B328">
    <cfRule type="containsText" dxfId="24" priority="1" operator="containsText" text="NO">
      <formula>NOT(ISERROR(SEARCH("NO",B324)))</formula>
    </cfRule>
  </conditionalFormatting>
  <dataValidations count="2">
    <dataValidation type="whole" operator="greaterThan" allowBlank="1" showInputMessage="1" showErrorMessage="1" sqref="G250:G253 C246:C249" xr:uid="{D55CBF3D-4ED5-4618-B10B-EF63DB4F616A}">
      <formula1>-1</formula1>
    </dataValidation>
    <dataValidation type="list" allowBlank="1" showInputMessage="1" showErrorMessage="1" sqref="B324:B328" xr:uid="{D7A4BEF2-F7A7-4FF1-86D5-ED3E64465C84}">
      <formula1>$H$518:$H$520</formula1>
    </dataValidation>
  </dataValidations>
  <pageMargins left="0.74803149606299213" right="0.74803149606299213" top="0.98425196850393704" bottom="0.98425196850393704" header="0.51181102362204722" footer="0.51181102362204722"/>
  <pageSetup paperSize="9" scale="81" orientation="portrait" horizontalDpi="4294967294" r:id="rId1"/>
  <headerFooter alignWithMargins="0"/>
  <rowBreaks count="1" manualBreakCount="1">
    <brk id="126" max="3" man="1"/>
  </rowBreak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1:C65"/>
  <sheetViews>
    <sheetView view="pageBreakPreview" zoomScaleNormal="100" zoomScaleSheetLayoutView="100" workbookViewId="0">
      <selection activeCell="F12" sqref="F12"/>
    </sheetView>
  </sheetViews>
  <sheetFormatPr defaultColWidth="9.140625" defaultRowHeight="14.25"/>
  <cols>
    <col min="1" max="1" width="26.140625" style="99" customWidth="1"/>
    <col min="2" max="2" width="22.85546875" style="99" customWidth="1"/>
    <col min="3" max="3" width="37.85546875" style="99" customWidth="1"/>
    <col min="4" max="16384" width="9.140625" style="37"/>
  </cols>
  <sheetData>
    <row r="1" spans="1:3" s="502" customFormat="1" ht="45" customHeight="1">
      <c r="A1" s="1252" t="s">
        <v>916</v>
      </c>
      <c r="B1" s="1253"/>
      <c r="C1" s="1253"/>
    </row>
    <row r="2" spans="1:3" ht="15">
      <c r="A2" s="1254"/>
      <c r="B2" s="1250"/>
      <c r="C2" s="1250"/>
    </row>
    <row r="3" spans="1:3">
      <c r="A3" s="1251" t="s">
        <v>917</v>
      </c>
      <c r="B3" s="1251"/>
      <c r="C3" s="1251"/>
    </row>
    <row r="4" spans="1:3">
      <c r="A4" s="1251" t="s">
        <v>918</v>
      </c>
      <c r="B4" s="1251"/>
      <c r="C4" s="1251"/>
    </row>
    <row r="5" spans="1:3" ht="42" customHeight="1">
      <c r="A5" s="1251" t="s">
        <v>919</v>
      </c>
      <c r="B5" s="1251"/>
      <c r="C5" s="1251"/>
    </row>
    <row r="6" spans="1:3" ht="21.75" customHeight="1">
      <c r="A6" s="102"/>
      <c r="B6" s="102"/>
      <c r="C6" s="102"/>
    </row>
    <row r="7" spans="1:3">
      <c r="A7" s="37" t="s">
        <v>920</v>
      </c>
    </row>
    <row r="8" spans="1:3">
      <c r="A8" s="1255" t="s">
        <v>921</v>
      </c>
      <c r="B8" s="1250"/>
      <c r="C8" s="1250"/>
    </row>
    <row r="9" spans="1:3">
      <c r="A9" s="103"/>
      <c r="B9" s="37"/>
      <c r="C9" s="37"/>
    </row>
    <row r="10" spans="1:3">
      <c r="A10" s="1250" t="s">
        <v>922</v>
      </c>
      <c r="B10" s="1250"/>
      <c r="C10" s="1250"/>
    </row>
    <row r="11" spans="1:3">
      <c r="A11" s="103" t="s">
        <v>923</v>
      </c>
      <c r="B11" s="37"/>
      <c r="C11" s="37"/>
    </row>
    <row r="12" spans="1:3">
      <c r="A12" s="103"/>
      <c r="B12" s="37"/>
      <c r="C12" s="37"/>
    </row>
    <row r="13" spans="1:3" ht="43.5" customHeight="1">
      <c r="A13" s="1251" t="s">
        <v>924</v>
      </c>
      <c r="B13" s="1251"/>
      <c r="C13" s="1251"/>
    </row>
    <row r="14" spans="1:3">
      <c r="A14" s="37" t="s">
        <v>925</v>
      </c>
    </row>
    <row r="16" spans="1:3" ht="15">
      <c r="A16" s="104" t="s">
        <v>926</v>
      </c>
      <c r="B16" s="104" t="s">
        <v>927</v>
      </c>
      <c r="C16" s="105" t="s">
        <v>928</v>
      </c>
    </row>
    <row r="17" spans="1:3" ht="15">
      <c r="A17" s="104"/>
      <c r="B17" s="104"/>
      <c r="C17" s="105"/>
    </row>
    <row r="18" spans="1:3">
      <c r="A18" s="106" t="s">
        <v>929</v>
      </c>
    </row>
    <row r="19" spans="1:3" ht="28.5">
      <c r="A19" s="107" t="s">
        <v>930</v>
      </c>
      <c r="B19" s="99" t="s">
        <v>931</v>
      </c>
      <c r="C19" s="99" t="s">
        <v>932</v>
      </c>
    </row>
    <row r="20" spans="1:3">
      <c r="A20" s="107" t="s">
        <v>933</v>
      </c>
      <c r="B20" s="99" t="s">
        <v>934</v>
      </c>
      <c r="C20" s="99" t="s">
        <v>935</v>
      </c>
    </row>
    <row r="21" spans="1:3" ht="28.5">
      <c r="A21" s="107" t="s">
        <v>936</v>
      </c>
      <c r="B21" s="99" t="s">
        <v>937</v>
      </c>
      <c r="C21" s="99" t="s">
        <v>938</v>
      </c>
    </row>
    <row r="22" spans="1:3" ht="71.25">
      <c r="A22" s="107" t="s">
        <v>939</v>
      </c>
      <c r="B22" s="99" t="s">
        <v>940</v>
      </c>
      <c r="C22" s="99" t="s">
        <v>941</v>
      </c>
    </row>
    <row r="23" spans="1:3" ht="28.5">
      <c r="A23" s="107" t="s">
        <v>942</v>
      </c>
      <c r="B23" s="99" t="s">
        <v>943</v>
      </c>
      <c r="C23" s="99" t="s">
        <v>944</v>
      </c>
    </row>
    <row r="24" spans="1:3">
      <c r="A24" s="107" t="s">
        <v>945</v>
      </c>
      <c r="B24" s="99" t="s">
        <v>946</v>
      </c>
      <c r="C24" s="99" t="s">
        <v>947</v>
      </c>
    </row>
    <row r="25" spans="1:3">
      <c r="A25" s="107" t="s">
        <v>948</v>
      </c>
      <c r="B25" s="99" t="s">
        <v>949</v>
      </c>
      <c r="C25" s="99" t="s">
        <v>950</v>
      </c>
    </row>
    <row r="26" spans="1:3">
      <c r="A26" s="100"/>
    </row>
    <row r="27" spans="1:3">
      <c r="A27" s="106" t="s">
        <v>951</v>
      </c>
    </row>
    <row r="28" spans="1:3">
      <c r="A28" s="107" t="s">
        <v>952</v>
      </c>
      <c r="B28" s="99" t="s">
        <v>953</v>
      </c>
      <c r="C28" s="99" t="s">
        <v>954</v>
      </c>
    </row>
    <row r="29" spans="1:3" ht="57">
      <c r="A29" s="107" t="s">
        <v>955</v>
      </c>
      <c r="B29" s="99" t="s">
        <v>956</v>
      </c>
      <c r="C29" s="99" t="s">
        <v>957</v>
      </c>
    </row>
    <row r="30" spans="1:3" ht="28.5">
      <c r="A30" s="107" t="s">
        <v>958</v>
      </c>
      <c r="B30" s="99" t="s">
        <v>959</v>
      </c>
      <c r="C30" s="99" t="s">
        <v>960</v>
      </c>
    </row>
    <row r="31" spans="1:3" ht="99.75">
      <c r="A31" s="107" t="s">
        <v>961</v>
      </c>
      <c r="B31" s="99" t="s">
        <v>962</v>
      </c>
      <c r="C31" s="37" t="s">
        <v>963</v>
      </c>
    </row>
    <row r="32" spans="1:3">
      <c r="A32" s="107" t="s">
        <v>964</v>
      </c>
      <c r="B32" s="99" t="s">
        <v>965</v>
      </c>
      <c r="C32" s="99" t="s">
        <v>954</v>
      </c>
    </row>
    <row r="33" spans="1:3" ht="28.5">
      <c r="A33" s="107" t="s">
        <v>966</v>
      </c>
      <c r="B33" s="99" t="s">
        <v>967</v>
      </c>
      <c r="C33" s="99" t="s">
        <v>968</v>
      </c>
    </row>
    <row r="34" spans="1:3" ht="42.75">
      <c r="A34" s="107" t="s">
        <v>969</v>
      </c>
      <c r="B34" s="99" t="s">
        <v>970</v>
      </c>
      <c r="C34" s="99" t="s">
        <v>971</v>
      </c>
    </row>
    <row r="35" spans="1:3">
      <c r="A35" s="107" t="s">
        <v>972</v>
      </c>
      <c r="B35" s="99" t="s">
        <v>970</v>
      </c>
      <c r="C35" s="37" t="s">
        <v>973</v>
      </c>
    </row>
    <row r="36" spans="1:3">
      <c r="A36" s="107" t="s">
        <v>974</v>
      </c>
      <c r="B36" s="99" t="s">
        <v>970</v>
      </c>
      <c r="C36" s="37" t="s">
        <v>975</v>
      </c>
    </row>
    <row r="37" spans="1:3">
      <c r="A37" s="107" t="s">
        <v>976</v>
      </c>
      <c r="B37" s="99" t="s">
        <v>977</v>
      </c>
      <c r="C37" s="99" t="s">
        <v>954</v>
      </c>
    </row>
    <row r="38" spans="1:3">
      <c r="A38" s="107" t="s">
        <v>978</v>
      </c>
      <c r="B38" s="99" t="s">
        <v>979</v>
      </c>
      <c r="C38" s="99" t="s">
        <v>980</v>
      </c>
    </row>
    <row r="39" spans="1:3" ht="28.5">
      <c r="A39" s="107" t="s">
        <v>981</v>
      </c>
      <c r="B39" s="99" t="s">
        <v>982</v>
      </c>
      <c r="C39" s="99" t="s">
        <v>983</v>
      </c>
    </row>
    <row r="40" spans="1:3" ht="28.5">
      <c r="C40" s="99" t="s">
        <v>984</v>
      </c>
    </row>
    <row r="41" spans="1:3" ht="28.5">
      <c r="A41" s="107" t="s">
        <v>985</v>
      </c>
      <c r="B41" s="99" t="s">
        <v>986</v>
      </c>
      <c r="C41" s="99" t="s">
        <v>932</v>
      </c>
    </row>
    <row r="42" spans="1:3" ht="28.5">
      <c r="A42" s="107" t="s">
        <v>987</v>
      </c>
      <c r="B42" s="99" t="s">
        <v>988</v>
      </c>
      <c r="C42" s="99" t="s">
        <v>989</v>
      </c>
    </row>
    <row r="43" spans="1:3">
      <c r="A43" s="107" t="s">
        <v>990</v>
      </c>
      <c r="B43" s="99" t="s">
        <v>991</v>
      </c>
      <c r="C43" s="99" t="s">
        <v>992</v>
      </c>
    </row>
    <row r="44" spans="1:3" ht="71.25">
      <c r="A44" s="107" t="s">
        <v>993</v>
      </c>
      <c r="B44" s="99" t="s">
        <v>994</v>
      </c>
      <c r="C44" s="99" t="s">
        <v>995</v>
      </c>
    </row>
    <row r="45" spans="1:3">
      <c r="A45" s="107" t="s">
        <v>996</v>
      </c>
      <c r="B45" s="99" t="s">
        <v>997</v>
      </c>
      <c r="C45" s="99" t="s">
        <v>998</v>
      </c>
    </row>
    <row r="46" spans="1:3" ht="28.5">
      <c r="A46" s="107"/>
      <c r="C46" s="99" t="s">
        <v>999</v>
      </c>
    </row>
    <row r="47" spans="1:3" ht="28.5">
      <c r="A47" s="107" t="s">
        <v>1000</v>
      </c>
      <c r="B47" s="99" t="s">
        <v>1001</v>
      </c>
      <c r="C47" s="99" t="s">
        <v>932</v>
      </c>
    </row>
    <row r="48" spans="1:3">
      <c r="A48" s="107" t="s">
        <v>1002</v>
      </c>
      <c r="B48" s="99" t="s">
        <v>1003</v>
      </c>
      <c r="C48" s="99" t="s">
        <v>1004</v>
      </c>
    </row>
    <row r="49" spans="1:3" ht="28.5">
      <c r="A49" s="107" t="s">
        <v>1005</v>
      </c>
      <c r="B49" s="99" t="s">
        <v>1006</v>
      </c>
      <c r="C49" s="99" t="s">
        <v>1007</v>
      </c>
    </row>
    <row r="50" spans="1:3" ht="28.5">
      <c r="C50" s="99" t="s">
        <v>1008</v>
      </c>
    </row>
    <row r="51" spans="1:3">
      <c r="A51" s="107" t="s">
        <v>1009</v>
      </c>
      <c r="B51" s="99" t="s">
        <v>1010</v>
      </c>
    </row>
    <row r="52" spans="1:3">
      <c r="A52" s="107" t="s">
        <v>1011</v>
      </c>
      <c r="B52" s="99" t="s">
        <v>1012</v>
      </c>
    </row>
    <row r="53" spans="1:3">
      <c r="A53" s="107" t="s">
        <v>1013</v>
      </c>
      <c r="B53" s="99" t="s">
        <v>1014</v>
      </c>
    </row>
    <row r="54" spans="1:3">
      <c r="A54" s="107" t="s">
        <v>1015</v>
      </c>
      <c r="B54" s="99" t="s">
        <v>1016</v>
      </c>
    </row>
    <row r="55" spans="1:3">
      <c r="A55" s="107" t="s">
        <v>1017</v>
      </c>
      <c r="B55" s="99" t="s">
        <v>1018</v>
      </c>
    </row>
    <row r="57" spans="1:3">
      <c r="A57" s="106" t="s">
        <v>1019</v>
      </c>
    </row>
    <row r="58" spans="1:3" ht="28.5">
      <c r="A58" s="107" t="s">
        <v>1020</v>
      </c>
      <c r="C58" s="99" t="s">
        <v>1021</v>
      </c>
    </row>
    <row r="59" spans="1:3" ht="28.5">
      <c r="A59" s="107" t="s">
        <v>1022</v>
      </c>
      <c r="B59" s="99" t="s">
        <v>1023</v>
      </c>
      <c r="C59" s="99" t="s">
        <v>1024</v>
      </c>
    </row>
    <row r="60" spans="1:3">
      <c r="A60" s="107" t="s">
        <v>1025</v>
      </c>
      <c r="B60" s="99" t="s">
        <v>1026</v>
      </c>
      <c r="C60" s="99" t="s">
        <v>1027</v>
      </c>
    </row>
    <row r="61" spans="1:3" ht="28.5">
      <c r="A61" s="107" t="s">
        <v>1028</v>
      </c>
      <c r="B61" s="99" t="s">
        <v>1029</v>
      </c>
      <c r="C61" s="99" t="s">
        <v>1030</v>
      </c>
    </row>
    <row r="62" spans="1:3">
      <c r="A62" s="107" t="s">
        <v>1031</v>
      </c>
      <c r="B62" s="99" t="s">
        <v>1032</v>
      </c>
      <c r="C62" s="99" t="s">
        <v>1033</v>
      </c>
    </row>
    <row r="63" spans="1:3">
      <c r="A63" s="107" t="s">
        <v>1034</v>
      </c>
      <c r="B63" s="99" t="s">
        <v>1035</v>
      </c>
      <c r="C63" s="99" t="s">
        <v>1036</v>
      </c>
    </row>
    <row r="64" spans="1:3">
      <c r="A64" s="107" t="s">
        <v>1037</v>
      </c>
      <c r="B64" s="99" t="s">
        <v>1038</v>
      </c>
      <c r="C64" s="37" t="s">
        <v>1039</v>
      </c>
    </row>
    <row r="65" spans="1:3">
      <c r="A65" s="107" t="s">
        <v>1040</v>
      </c>
      <c r="B65" s="99" t="s">
        <v>1041</v>
      </c>
      <c r="C65" s="99" t="s">
        <v>1039</v>
      </c>
    </row>
  </sheetData>
  <mergeCells count="8">
    <mergeCell ref="A10:C10"/>
    <mergeCell ref="A13:C13"/>
    <mergeCell ref="A1:C1"/>
    <mergeCell ref="A2:C2"/>
    <mergeCell ref="A3:C3"/>
    <mergeCell ref="A4:C4"/>
    <mergeCell ref="A5:C5"/>
    <mergeCell ref="A8:C8"/>
  </mergeCells>
  <hyperlinks>
    <hyperlink ref="A8" r:id="rId1" xr:uid="{00000000-0004-0000-1000-000000000000}"/>
    <hyperlink ref="A11" r:id="rId2" xr:uid="{00000000-0004-0000-1000-000001000000}"/>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CD77B"/>
  </sheetPr>
  <dimension ref="A1:U517"/>
  <sheetViews>
    <sheetView topLeftCell="A8" zoomScaleNormal="100" zoomScaleSheetLayoutView="25" workbookViewId="0">
      <selection activeCell="N17" sqref="N17"/>
    </sheetView>
  </sheetViews>
  <sheetFormatPr defaultColWidth="8.85546875" defaultRowHeight="14.25"/>
  <cols>
    <col min="1" max="1" width="4.140625" style="41" customWidth="1"/>
    <col min="2" max="2" width="24.85546875" style="41" hidden="1" customWidth="1"/>
    <col min="3" max="3" width="11.85546875" style="41" hidden="1" customWidth="1"/>
    <col min="4" max="4" width="14.140625" style="41" hidden="1" customWidth="1"/>
    <col min="5" max="5" width="11.85546875" style="41" hidden="1" customWidth="1"/>
    <col min="6" max="6" width="13" style="41" hidden="1" customWidth="1"/>
    <col min="7" max="7" width="12" style="41" hidden="1" customWidth="1"/>
    <col min="8" max="8" width="10.140625" style="41" hidden="1" customWidth="1"/>
    <col min="9" max="9" width="20.42578125" style="41" customWidth="1"/>
    <col min="10" max="10" width="14.42578125" style="41" customWidth="1"/>
    <col min="11" max="13" width="14.140625" style="41" customWidth="1"/>
    <col min="14" max="14" width="13.85546875" style="41" customWidth="1"/>
    <col min="15" max="15" width="26" style="41" customWidth="1"/>
    <col min="16" max="16" width="17.140625" style="41" customWidth="1"/>
    <col min="17" max="17" width="16.85546875" style="41" customWidth="1"/>
    <col min="18" max="21" width="22.42578125" style="41" hidden="1" customWidth="1"/>
    <col min="22" max="16380" width="8.85546875" style="56"/>
    <col min="16381" max="16384" width="8.85546875" style="56" bestFit="1"/>
  </cols>
  <sheetData>
    <row r="1" spans="1:21" ht="25.5" hidden="1" customHeight="1">
      <c r="A1" s="39"/>
      <c r="B1" s="39"/>
      <c r="C1" s="39"/>
      <c r="D1" s="39"/>
      <c r="E1" s="39"/>
      <c r="F1" s="39"/>
      <c r="G1" s="39"/>
      <c r="H1" s="39"/>
      <c r="I1" s="36" t="s">
        <v>1162</v>
      </c>
      <c r="J1" s="36"/>
      <c r="K1" s="36"/>
      <c r="L1" s="36"/>
      <c r="M1" s="39"/>
      <c r="N1" s="39"/>
      <c r="O1" s="129" t="s">
        <v>126</v>
      </c>
      <c r="P1" s="36"/>
      <c r="Q1" s="36"/>
      <c r="R1" s="39" t="s">
        <v>1163</v>
      </c>
      <c r="S1" s="39"/>
      <c r="T1" s="39"/>
      <c r="U1" s="39"/>
    </row>
    <row r="2" spans="1:21" ht="43.5" hidden="1" customHeight="1" thickBot="1">
      <c r="A2" s="39"/>
      <c r="B2" s="39"/>
      <c r="C2" s="39"/>
      <c r="D2" s="39"/>
      <c r="E2" s="39"/>
      <c r="F2" s="39"/>
      <c r="G2" s="39"/>
      <c r="H2" s="39"/>
      <c r="I2" s="36" t="s">
        <v>1162</v>
      </c>
      <c r="J2" s="36"/>
      <c r="K2" s="36"/>
      <c r="L2" s="36"/>
      <c r="M2" s="39"/>
      <c r="N2" s="39"/>
      <c r="O2" s="129" t="s">
        <v>120</v>
      </c>
      <c r="P2" s="36"/>
      <c r="Q2" s="36"/>
      <c r="R2" s="39" t="s">
        <v>1164</v>
      </c>
      <c r="S2" s="39"/>
      <c r="T2" s="39"/>
      <c r="U2" s="39"/>
    </row>
    <row r="3" spans="1:21" ht="15.75" hidden="1" customHeight="1" thickBot="1">
      <c r="A3" s="39"/>
      <c r="B3" s="39"/>
      <c r="C3" s="39"/>
      <c r="D3" s="39"/>
      <c r="E3" s="39"/>
      <c r="F3" s="39"/>
      <c r="G3" s="39"/>
      <c r="H3" s="39"/>
      <c r="I3" s="36" t="s">
        <v>1162</v>
      </c>
      <c r="J3" s="36"/>
      <c r="K3" s="36"/>
      <c r="L3" s="36"/>
      <c r="M3" s="39"/>
      <c r="N3" s="39"/>
      <c r="O3" s="129" t="s">
        <v>114</v>
      </c>
      <c r="P3" s="36"/>
      <c r="Q3" s="36"/>
      <c r="R3" s="39" t="s">
        <v>1165</v>
      </c>
      <c r="S3" s="39"/>
      <c r="T3" s="39"/>
      <c r="U3" s="39"/>
    </row>
    <row r="4" spans="1:21" ht="15.75" hidden="1" customHeight="1" thickBot="1">
      <c r="A4" s="39"/>
      <c r="B4" s="39"/>
      <c r="C4" s="39"/>
      <c r="D4" s="39"/>
      <c r="E4" s="39"/>
      <c r="F4" s="39"/>
      <c r="G4" s="39"/>
      <c r="H4" s="39"/>
      <c r="I4" s="36" t="s">
        <v>1162</v>
      </c>
      <c r="J4" s="36"/>
      <c r="K4" s="36"/>
      <c r="L4" s="36"/>
      <c r="M4" s="39"/>
      <c r="N4" s="39"/>
      <c r="O4" s="39"/>
      <c r="P4" s="36"/>
      <c r="Q4" s="36"/>
      <c r="R4" s="39"/>
      <c r="S4" s="39"/>
      <c r="T4" s="39"/>
      <c r="U4" s="39"/>
    </row>
    <row r="5" spans="1:21" ht="15.75" hidden="1" customHeight="1" thickBot="1">
      <c r="A5" s="39"/>
      <c r="B5" s="39"/>
      <c r="C5" s="39"/>
      <c r="D5" s="39"/>
      <c r="E5" s="39"/>
      <c r="F5" s="39"/>
      <c r="G5" s="39"/>
      <c r="H5" s="39"/>
      <c r="I5" s="36" t="s">
        <v>1162</v>
      </c>
      <c r="J5" s="36"/>
      <c r="K5" s="36"/>
      <c r="L5" s="36"/>
      <c r="M5" s="39"/>
      <c r="N5" s="39"/>
      <c r="O5" s="39"/>
      <c r="P5" s="36"/>
      <c r="Q5" s="36"/>
      <c r="R5" s="39"/>
      <c r="S5" s="39"/>
      <c r="T5" s="39"/>
      <c r="U5" s="39"/>
    </row>
    <row r="6" spans="1:21" ht="15.75" hidden="1" customHeight="1" thickBot="1">
      <c r="A6" s="39"/>
      <c r="B6" s="39"/>
      <c r="C6" s="39"/>
      <c r="D6" s="39"/>
      <c r="E6" s="39"/>
      <c r="F6" s="39"/>
      <c r="G6" s="39"/>
      <c r="H6" s="39"/>
      <c r="I6" s="36" t="s">
        <v>1162</v>
      </c>
      <c r="J6" s="36"/>
      <c r="K6" s="36"/>
      <c r="L6" s="36"/>
      <c r="M6" s="39"/>
      <c r="N6" s="39"/>
      <c r="O6" s="39"/>
      <c r="P6" s="36"/>
      <c r="Q6" s="36"/>
      <c r="R6" s="39"/>
      <c r="S6" s="39"/>
      <c r="T6" s="39"/>
      <c r="U6" s="39"/>
    </row>
    <row r="7" spans="1:21" ht="15.75" hidden="1" customHeight="1" thickBot="1">
      <c r="A7" s="39"/>
      <c r="B7" s="39"/>
      <c r="C7" s="39"/>
      <c r="D7" s="39"/>
      <c r="E7" s="39"/>
      <c r="F7" s="39"/>
      <c r="G7" s="39"/>
      <c r="H7" s="39"/>
      <c r="I7" s="36" t="s">
        <v>1162</v>
      </c>
      <c r="J7" s="36"/>
      <c r="K7" s="36"/>
      <c r="L7" s="36"/>
      <c r="M7" s="39"/>
      <c r="N7" s="39"/>
      <c r="O7" s="39"/>
      <c r="P7" s="36"/>
      <c r="Q7" s="36"/>
      <c r="R7" s="39"/>
      <c r="S7" s="39"/>
      <c r="T7" s="39"/>
      <c r="U7" s="39"/>
    </row>
    <row r="8" spans="1:21" s="69" customFormat="1" ht="39" customHeight="1">
      <c r="A8" s="471" t="s">
        <v>1166</v>
      </c>
      <c r="B8" s="296"/>
      <c r="C8" s="296"/>
      <c r="D8" s="296"/>
      <c r="E8" s="296"/>
      <c r="F8" s="294"/>
      <c r="G8" s="294"/>
      <c r="H8" s="294"/>
      <c r="I8" s="294"/>
      <c r="J8" s="294"/>
      <c r="K8" s="294"/>
      <c r="L8" s="294"/>
      <c r="M8" s="294"/>
      <c r="N8" s="294"/>
      <c r="O8" s="294"/>
      <c r="P8" s="294"/>
      <c r="Q8" s="294"/>
      <c r="R8" s="472" t="s">
        <v>1167</v>
      </c>
      <c r="S8" s="295"/>
      <c r="T8" s="295"/>
      <c r="U8" s="295"/>
    </row>
    <row r="9" spans="1:21" s="69" customFormat="1" ht="63.75" customHeight="1">
      <c r="A9" s="1263" t="s">
        <v>1168</v>
      </c>
      <c r="B9" s="1263"/>
      <c r="C9" s="1263"/>
      <c r="D9" s="1263"/>
      <c r="E9" s="1263"/>
      <c r="F9" s="1263"/>
      <c r="G9" s="1263"/>
      <c r="H9" s="1263"/>
      <c r="I9" s="1263"/>
      <c r="J9" s="1263"/>
      <c r="K9" s="1263"/>
      <c r="L9" s="1263"/>
      <c r="M9" s="1263"/>
      <c r="N9" s="1263"/>
      <c r="O9" s="1263"/>
      <c r="P9" s="300"/>
      <c r="Q9" s="300"/>
      <c r="R9" s="1256" t="s">
        <v>2516</v>
      </c>
      <c r="S9" s="1257"/>
      <c r="T9" s="1257"/>
      <c r="U9" s="1257"/>
    </row>
    <row r="10" spans="1:21" s="69" customFormat="1" ht="57.75" customHeight="1">
      <c r="A10" s="298"/>
      <c r="B10" s="1260" t="s">
        <v>1169</v>
      </c>
      <c r="C10" s="1260"/>
      <c r="D10" s="1260"/>
      <c r="E10" s="1260"/>
      <c r="F10" s="1260"/>
      <c r="G10" s="1260"/>
      <c r="H10" s="1260"/>
      <c r="I10" s="1258" t="s">
        <v>1170</v>
      </c>
      <c r="J10" s="1259"/>
      <c r="K10" s="1259"/>
      <c r="L10" s="1259"/>
      <c r="M10" s="1259"/>
      <c r="N10" s="303"/>
      <c r="O10" s="303"/>
      <c r="P10" s="1261" t="s">
        <v>2517</v>
      </c>
      <c r="Q10" s="1262"/>
      <c r="R10" s="255" t="s">
        <v>1171</v>
      </c>
      <c r="S10" s="134" t="s">
        <v>1172</v>
      </c>
      <c r="T10" s="134" t="s">
        <v>1173</v>
      </c>
      <c r="U10" s="256" t="s">
        <v>1173</v>
      </c>
    </row>
    <row r="11" spans="1:21" s="58" customFormat="1" ht="89.25" customHeight="1">
      <c r="A11" s="299"/>
      <c r="B11" s="297" t="s">
        <v>1174</v>
      </c>
      <c r="C11" s="136" t="s">
        <v>1175</v>
      </c>
      <c r="D11" s="136" t="s">
        <v>1176</v>
      </c>
      <c r="E11" s="136" t="s">
        <v>1177</v>
      </c>
      <c r="F11" s="136" t="s">
        <v>1178</v>
      </c>
      <c r="G11" s="136" t="s">
        <v>1179</v>
      </c>
      <c r="H11" s="136" t="s">
        <v>1180</v>
      </c>
      <c r="I11" s="301" t="s">
        <v>1181</v>
      </c>
      <c r="J11" s="301" t="s">
        <v>1182</v>
      </c>
      <c r="K11" s="301" t="s">
        <v>1183</v>
      </c>
      <c r="L11" s="301" t="s">
        <v>1184</v>
      </c>
      <c r="M11" s="302" t="s">
        <v>1185</v>
      </c>
      <c r="N11" s="301" t="s">
        <v>1186</v>
      </c>
      <c r="O11" s="302" t="s">
        <v>1187</v>
      </c>
      <c r="P11" s="304" t="s">
        <v>2524</v>
      </c>
      <c r="Q11" s="383" t="s">
        <v>2525</v>
      </c>
      <c r="R11" s="255" t="s">
        <v>1188</v>
      </c>
      <c r="S11" s="134" t="s">
        <v>1189</v>
      </c>
      <c r="T11" s="134" t="s">
        <v>1190</v>
      </c>
      <c r="U11" s="256" t="s">
        <v>1190</v>
      </c>
    </row>
    <row r="12" spans="1:21" s="800" customFormat="1">
      <c r="A12" s="130"/>
      <c r="B12" s="1005"/>
      <c r="C12" s="130"/>
      <c r="D12" s="130"/>
      <c r="E12" s="130"/>
      <c r="F12" s="130"/>
      <c r="G12" s="130" t="s">
        <v>1318</v>
      </c>
      <c r="H12" s="130"/>
      <c r="I12" s="423" t="s">
        <v>3686</v>
      </c>
      <c r="J12" s="1051">
        <v>123.40512</v>
      </c>
      <c r="K12" s="1051">
        <v>-38.820439999999998</v>
      </c>
      <c r="L12" s="1051">
        <v>5631</v>
      </c>
      <c r="M12" s="1052"/>
      <c r="N12" s="423" t="s">
        <v>3687</v>
      </c>
      <c r="O12" s="1053" t="s">
        <v>3688</v>
      </c>
      <c r="P12" s="1054"/>
      <c r="Q12" s="1055"/>
      <c r="R12" s="257"/>
      <c r="S12" s="135"/>
      <c r="T12" s="130"/>
      <c r="U12" s="258"/>
    </row>
    <row r="13" spans="1:21" s="800" customFormat="1" ht="63.75">
      <c r="A13" s="132">
        <v>1</v>
      </c>
      <c r="B13" s="130" t="s">
        <v>1191</v>
      </c>
      <c r="C13" s="94"/>
      <c r="D13" s="94"/>
      <c r="E13" s="94">
        <v>2</v>
      </c>
      <c r="F13" s="94"/>
      <c r="G13" s="94" t="s">
        <v>49</v>
      </c>
      <c r="H13" s="94"/>
      <c r="I13" s="1049" t="s">
        <v>3689</v>
      </c>
      <c r="J13" s="423">
        <v>123.63717</v>
      </c>
      <c r="K13" s="423">
        <v>-39.321730000000002</v>
      </c>
      <c r="L13" s="423">
        <v>6495</v>
      </c>
      <c r="M13" s="1056"/>
      <c r="N13" s="423" t="s">
        <v>3687</v>
      </c>
      <c r="O13" s="1057" t="s">
        <v>3803</v>
      </c>
      <c r="P13" s="1058"/>
      <c r="Q13" s="1059"/>
      <c r="R13" s="259" t="s">
        <v>1193</v>
      </c>
      <c r="S13" s="131"/>
      <c r="T13" s="94"/>
      <c r="U13" s="260"/>
    </row>
    <row r="14" spans="1:21" s="800" customFormat="1" ht="18.75" customHeight="1">
      <c r="A14" s="48">
        <v>2</v>
      </c>
      <c r="B14" s="130" t="s">
        <v>1191</v>
      </c>
      <c r="C14" s="137"/>
      <c r="D14" s="137"/>
      <c r="E14" s="137"/>
      <c r="F14" s="137"/>
      <c r="G14" s="137"/>
      <c r="H14" s="137"/>
      <c r="I14" s="1050" t="s">
        <v>3690</v>
      </c>
      <c r="J14" s="423">
        <v>123.31216000000001</v>
      </c>
      <c r="K14" s="423">
        <v>-38.742570000000001</v>
      </c>
      <c r="L14" s="423">
        <v>7952</v>
      </c>
      <c r="M14" s="1056"/>
      <c r="N14" s="423" t="s">
        <v>3687</v>
      </c>
      <c r="O14" s="1057">
        <v>2019</v>
      </c>
      <c r="P14" s="1058"/>
      <c r="Q14" s="1059"/>
      <c r="R14" s="259"/>
      <c r="S14" s="131" t="s">
        <v>1193</v>
      </c>
      <c r="T14" s="94"/>
      <c r="U14" s="260"/>
    </row>
    <row r="15" spans="1:21" ht="18.75" customHeight="1">
      <c r="A15" s="48">
        <v>3</v>
      </c>
      <c r="B15" s="48"/>
      <c r="C15" s="48"/>
      <c r="D15" s="48"/>
      <c r="E15" s="48"/>
      <c r="F15" s="48"/>
      <c r="G15" s="48"/>
      <c r="H15" s="48"/>
      <c r="I15" s="1050" t="s">
        <v>3691</v>
      </c>
      <c r="J15" s="423">
        <v>123.49593</v>
      </c>
      <c r="K15" s="423">
        <v>-38.919870000000003</v>
      </c>
      <c r="L15" s="423">
        <v>9712</v>
      </c>
      <c r="M15" s="1056"/>
      <c r="N15" s="423" t="s">
        <v>3687</v>
      </c>
      <c r="O15" s="1057" t="s">
        <v>3692</v>
      </c>
      <c r="P15" s="423"/>
      <c r="Q15" s="1056"/>
      <c r="R15" s="261"/>
      <c r="S15" s="48"/>
      <c r="T15" s="48"/>
      <c r="U15" s="262"/>
    </row>
    <row r="16" spans="1:21" ht="18.75" customHeight="1">
      <c r="A16" s="48">
        <v>4</v>
      </c>
      <c r="B16" s="48"/>
      <c r="C16" s="48"/>
      <c r="D16" s="48"/>
      <c r="E16" s="48"/>
      <c r="F16" s="48"/>
      <c r="G16" s="48"/>
      <c r="H16" s="48"/>
      <c r="I16" s="423"/>
      <c r="J16" s="423"/>
      <c r="K16" s="423"/>
      <c r="L16" s="423"/>
      <c r="M16" s="1056"/>
      <c r="N16" s="423"/>
      <c r="O16" s="1060"/>
      <c r="P16" s="423"/>
      <c r="Q16" s="1056"/>
      <c r="R16" s="261"/>
      <c r="S16" s="48"/>
      <c r="T16" s="48"/>
      <c r="U16" s="262"/>
    </row>
    <row r="17" spans="1:21" ht="18.75" customHeight="1">
      <c r="A17" s="48">
        <v>5</v>
      </c>
      <c r="B17" s="48"/>
      <c r="C17" s="48"/>
      <c r="D17" s="48"/>
      <c r="E17" s="48"/>
      <c r="F17" s="48"/>
      <c r="G17" s="48"/>
      <c r="H17" s="48"/>
      <c r="I17" s="423"/>
      <c r="J17" s="423"/>
      <c r="K17" s="423"/>
      <c r="L17" s="423"/>
      <c r="M17" s="1056"/>
      <c r="N17" s="423"/>
      <c r="O17" s="1060"/>
      <c r="P17" s="423"/>
      <c r="Q17" s="1056"/>
      <c r="R17" s="261"/>
      <c r="S17" s="48"/>
      <c r="T17" s="48"/>
      <c r="U17" s="262"/>
    </row>
    <row r="18" spans="1:21" ht="18.75" customHeight="1">
      <c r="A18" s="48">
        <v>6</v>
      </c>
      <c r="B18" s="48"/>
      <c r="C18" s="48"/>
      <c r="D18" s="48"/>
      <c r="E18" s="48"/>
      <c r="F18" s="48"/>
      <c r="G18" s="48"/>
      <c r="H18" s="48"/>
      <c r="I18" s="423"/>
      <c r="J18" s="423"/>
      <c r="K18" s="423"/>
      <c r="L18" s="423"/>
      <c r="M18" s="1056"/>
      <c r="N18" s="423"/>
      <c r="O18" s="1060"/>
      <c r="P18" s="423"/>
      <c r="Q18" s="1056"/>
      <c r="R18" s="261"/>
      <c r="S18" s="48"/>
      <c r="T18" s="48"/>
      <c r="U18" s="262"/>
    </row>
    <row r="19" spans="1:21" ht="18.75" customHeight="1">
      <c r="A19" s="48">
        <v>7</v>
      </c>
      <c r="B19" s="48"/>
      <c r="C19" s="48"/>
      <c r="D19" s="48"/>
      <c r="E19" s="48"/>
      <c r="F19" s="48"/>
      <c r="G19" s="48"/>
      <c r="H19" s="48"/>
      <c r="I19" s="423"/>
      <c r="J19" s="423"/>
      <c r="K19" s="423"/>
      <c r="L19" s="423"/>
      <c r="M19" s="1056"/>
      <c r="N19" s="423"/>
      <c r="O19" s="1060"/>
      <c r="P19" s="423"/>
      <c r="Q19" s="1056"/>
      <c r="R19" s="261"/>
      <c r="S19" s="48"/>
      <c r="T19" s="48"/>
      <c r="U19" s="262"/>
    </row>
    <row r="20" spans="1:21" ht="18.75" customHeight="1">
      <c r="A20" s="48">
        <v>8</v>
      </c>
      <c r="B20" s="48"/>
      <c r="C20" s="48"/>
      <c r="D20" s="48"/>
      <c r="E20" s="48"/>
      <c r="F20" s="48"/>
      <c r="G20" s="48"/>
      <c r="H20" s="48"/>
      <c r="I20" s="48"/>
      <c r="J20" s="48"/>
      <c r="K20" s="48"/>
      <c r="L20" s="48"/>
      <c r="M20" s="51"/>
      <c r="N20" s="48"/>
      <c r="O20" s="62"/>
      <c r="P20" s="48"/>
      <c r="Q20" s="51"/>
      <c r="R20" s="261"/>
      <c r="S20" s="48"/>
      <c r="T20" s="48"/>
      <c r="U20" s="262"/>
    </row>
    <row r="21" spans="1:21" ht="18.75" customHeight="1">
      <c r="A21" s="48">
        <v>9</v>
      </c>
      <c r="B21" s="48"/>
      <c r="C21" s="48"/>
      <c r="D21" s="48"/>
      <c r="E21" s="48"/>
      <c r="F21" s="48"/>
      <c r="G21" s="48"/>
      <c r="H21" s="48"/>
      <c r="I21" s="48"/>
      <c r="J21" s="48"/>
      <c r="K21" s="48"/>
      <c r="L21" s="48"/>
      <c r="M21" s="51"/>
      <c r="N21" s="48"/>
      <c r="O21" s="62"/>
      <c r="P21" s="48"/>
      <c r="Q21" s="51"/>
      <c r="R21" s="261"/>
      <c r="S21" s="48"/>
      <c r="T21" s="48"/>
      <c r="U21" s="262"/>
    </row>
    <row r="22" spans="1:21" ht="18.75" customHeight="1">
      <c r="A22" s="48">
        <v>10</v>
      </c>
      <c r="B22" s="48"/>
      <c r="C22" s="48"/>
      <c r="D22" s="48"/>
      <c r="E22" s="48"/>
      <c r="F22" s="48"/>
      <c r="G22" s="48"/>
      <c r="H22" s="48"/>
      <c r="I22" s="48"/>
      <c r="J22" s="48"/>
      <c r="K22" s="48"/>
      <c r="L22" s="48"/>
      <c r="M22" s="51"/>
      <c r="N22" s="48"/>
      <c r="O22" s="62"/>
      <c r="P22" s="48"/>
      <c r="Q22" s="51"/>
      <c r="R22" s="261"/>
      <c r="S22" s="48"/>
      <c r="T22" s="48"/>
      <c r="U22" s="262"/>
    </row>
    <row r="23" spans="1:21" ht="18.75" customHeight="1">
      <c r="A23" s="48">
        <v>11</v>
      </c>
      <c r="B23" s="48"/>
      <c r="C23" s="48"/>
      <c r="D23" s="48"/>
      <c r="E23" s="48"/>
      <c r="F23" s="48"/>
      <c r="G23" s="48"/>
      <c r="H23" s="48"/>
      <c r="I23" s="48"/>
      <c r="J23" s="48"/>
      <c r="K23" s="48"/>
      <c r="L23" s="48"/>
      <c r="M23" s="51"/>
      <c r="N23" s="48"/>
      <c r="O23" s="62"/>
      <c r="P23" s="48"/>
      <c r="Q23" s="51"/>
      <c r="R23" s="261"/>
      <c r="S23" s="48"/>
      <c r="T23" s="48"/>
      <c r="U23" s="262"/>
    </row>
    <row r="24" spans="1:21" ht="18.75" customHeight="1">
      <c r="A24" s="48">
        <v>12</v>
      </c>
      <c r="B24" s="48"/>
      <c r="C24" s="48"/>
      <c r="D24" s="48"/>
      <c r="E24" s="48"/>
      <c r="F24" s="48"/>
      <c r="G24" s="48"/>
      <c r="H24" s="48"/>
      <c r="I24" s="48"/>
      <c r="J24" s="48"/>
      <c r="K24" s="48"/>
      <c r="L24" s="48"/>
      <c r="M24" s="51"/>
      <c r="N24" s="48"/>
      <c r="O24" s="62"/>
      <c r="P24" s="48"/>
      <c r="Q24" s="51"/>
      <c r="R24" s="261"/>
      <c r="S24" s="48"/>
      <c r="T24" s="48"/>
      <c r="U24" s="262"/>
    </row>
    <row r="25" spans="1:21" ht="18.75" customHeight="1">
      <c r="A25" s="48">
        <v>13</v>
      </c>
      <c r="B25" s="48"/>
      <c r="C25" s="48"/>
      <c r="D25" s="48"/>
      <c r="E25" s="48"/>
      <c r="F25" s="48"/>
      <c r="G25" s="48"/>
      <c r="H25" s="48"/>
      <c r="I25" s="48"/>
      <c r="J25" s="48"/>
      <c r="K25" s="48"/>
      <c r="L25" s="48"/>
      <c r="M25" s="51"/>
      <c r="N25" s="48"/>
      <c r="O25" s="62"/>
      <c r="P25" s="48"/>
      <c r="Q25" s="51"/>
      <c r="R25" s="261"/>
      <c r="S25" s="48"/>
      <c r="T25" s="48"/>
      <c r="U25" s="262"/>
    </row>
    <row r="26" spans="1:21" ht="18.75" customHeight="1">
      <c r="A26" s="48">
        <v>14</v>
      </c>
      <c r="B26" s="48"/>
      <c r="C26" s="48"/>
      <c r="D26" s="48"/>
      <c r="E26" s="48"/>
      <c r="F26" s="48"/>
      <c r="G26" s="48"/>
      <c r="H26" s="48"/>
      <c r="I26" s="48"/>
      <c r="J26" s="48"/>
      <c r="K26" s="48"/>
      <c r="L26" s="48"/>
      <c r="M26" s="51"/>
      <c r="N26" s="48"/>
      <c r="O26" s="62"/>
      <c r="P26" s="48"/>
      <c r="Q26" s="51"/>
      <c r="R26" s="261"/>
      <c r="S26" s="48"/>
      <c r="T26" s="48"/>
      <c r="U26" s="262"/>
    </row>
    <row r="27" spans="1:21" ht="18.75" customHeight="1">
      <c r="A27" s="48">
        <v>15</v>
      </c>
      <c r="B27" s="48"/>
      <c r="C27" s="48"/>
      <c r="D27" s="48"/>
      <c r="E27" s="48"/>
      <c r="F27" s="48"/>
      <c r="G27" s="48"/>
      <c r="H27" s="48"/>
      <c r="I27" s="48"/>
      <c r="J27" s="48"/>
      <c r="K27" s="48"/>
      <c r="L27" s="48"/>
      <c r="M27" s="51"/>
      <c r="N27" s="48"/>
      <c r="O27" s="62"/>
      <c r="P27" s="48"/>
      <c r="Q27" s="51"/>
      <c r="R27" s="261"/>
      <c r="S27" s="48"/>
      <c r="T27" s="48"/>
      <c r="U27" s="262"/>
    </row>
    <row r="28" spans="1:21" ht="18.75" customHeight="1">
      <c r="A28" s="48">
        <v>16</v>
      </c>
      <c r="B28" s="48"/>
      <c r="C28" s="48"/>
      <c r="D28" s="48"/>
      <c r="E28" s="48"/>
      <c r="F28" s="48"/>
      <c r="G28" s="48"/>
      <c r="H28" s="48"/>
      <c r="I28" s="48"/>
      <c r="J28" s="48"/>
      <c r="K28" s="48"/>
      <c r="L28" s="48"/>
      <c r="M28" s="51"/>
      <c r="N28" s="48"/>
      <c r="O28" s="62"/>
      <c r="P28" s="48"/>
      <c r="Q28" s="51"/>
      <c r="R28" s="261"/>
      <c r="S28" s="48"/>
      <c r="T28" s="48"/>
      <c r="U28" s="262"/>
    </row>
    <row r="29" spans="1:21" ht="18.75" customHeight="1">
      <c r="A29" s="48">
        <v>17</v>
      </c>
      <c r="B29" s="48"/>
      <c r="C29" s="48"/>
      <c r="D29" s="48"/>
      <c r="E29" s="48"/>
      <c r="F29" s="48"/>
      <c r="G29" s="48"/>
      <c r="H29" s="48"/>
      <c r="I29" s="48"/>
      <c r="J29" s="48"/>
      <c r="K29" s="48"/>
      <c r="L29" s="48"/>
      <c r="M29" s="51"/>
      <c r="N29" s="48"/>
      <c r="O29" s="62"/>
      <c r="P29" s="48"/>
      <c r="Q29" s="51"/>
      <c r="R29" s="261"/>
      <c r="S29" s="48"/>
      <c r="T29" s="48"/>
      <c r="U29" s="262"/>
    </row>
    <row r="30" spans="1:21" ht="18.75" customHeight="1">
      <c r="A30" s="48">
        <v>18</v>
      </c>
      <c r="B30" s="48"/>
      <c r="C30" s="48"/>
      <c r="D30" s="48"/>
      <c r="E30" s="48"/>
      <c r="F30" s="48"/>
      <c r="G30" s="48"/>
      <c r="H30" s="48"/>
      <c r="I30" s="48"/>
      <c r="J30" s="48"/>
      <c r="K30" s="48"/>
      <c r="L30" s="48"/>
      <c r="M30" s="51"/>
      <c r="N30" s="48"/>
      <c r="O30" s="62"/>
      <c r="P30" s="48"/>
      <c r="Q30" s="51"/>
      <c r="R30" s="261"/>
      <c r="S30" s="48"/>
      <c r="T30" s="48"/>
      <c r="U30" s="262"/>
    </row>
    <row r="31" spans="1:21" ht="18.75" customHeight="1">
      <c r="A31" s="48">
        <v>19</v>
      </c>
      <c r="B31" s="48"/>
      <c r="C31" s="48"/>
      <c r="D31" s="48"/>
      <c r="E31" s="48"/>
      <c r="F31" s="48"/>
      <c r="G31" s="48"/>
      <c r="H31" s="48"/>
      <c r="I31" s="48"/>
      <c r="J31" s="48"/>
      <c r="K31" s="48"/>
      <c r="L31" s="48"/>
      <c r="M31" s="51"/>
      <c r="N31" s="48"/>
      <c r="O31" s="62"/>
      <c r="P31" s="48"/>
      <c r="Q31" s="51"/>
      <c r="R31" s="261"/>
      <c r="S31" s="48"/>
      <c r="T31" s="48"/>
      <c r="U31" s="262"/>
    </row>
    <row r="32" spans="1:21" ht="18.75" customHeight="1">
      <c r="A32" s="48">
        <v>20</v>
      </c>
      <c r="B32" s="48"/>
      <c r="C32" s="48"/>
      <c r="D32" s="48"/>
      <c r="E32" s="48"/>
      <c r="F32" s="48"/>
      <c r="G32" s="48"/>
      <c r="H32" s="48"/>
      <c r="I32" s="48"/>
      <c r="J32" s="48"/>
      <c r="K32" s="48"/>
      <c r="L32" s="48"/>
      <c r="M32" s="51"/>
      <c r="N32" s="48"/>
      <c r="O32" s="62"/>
      <c r="P32" s="48"/>
      <c r="Q32" s="51"/>
      <c r="R32" s="261"/>
      <c r="S32" s="48"/>
      <c r="T32" s="48"/>
      <c r="U32" s="262"/>
    </row>
    <row r="33" spans="1:21" ht="18.75" customHeight="1">
      <c r="A33" s="48">
        <v>21</v>
      </c>
      <c r="B33" s="133"/>
      <c r="C33" s="133"/>
      <c r="D33" s="133"/>
      <c r="E33" s="133"/>
      <c r="F33" s="48"/>
      <c r="G33" s="48"/>
      <c r="H33" s="48"/>
      <c r="I33" s="48"/>
      <c r="J33" s="48"/>
      <c r="K33" s="48"/>
      <c r="L33" s="48"/>
      <c r="M33" s="51"/>
      <c r="N33" s="48"/>
      <c r="O33" s="62"/>
      <c r="P33" s="48"/>
      <c r="Q33" s="51"/>
      <c r="R33" s="261"/>
      <c r="S33" s="48"/>
      <c r="T33" s="48"/>
      <c r="U33" s="262"/>
    </row>
    <row r="34" spans="1:21" ht="18.75" customHeight="1">
      <c r="A34" s="48">
        <v>22</v>
      </c>
      <c r="B34" s="133"/>
      <c r="C34" s="133"/>
      <c r="D34" s="133"/>
      <c r="E34" s="133"/>
      <c r="F34" s="48"/>
      <c r="G34" s="48"/>
      <c r="H34" s="48"/>
      <c r="I34" s="48"/>
      <c r="J34" s="48"/>
      <c r="K34" s="48"/>
      <c r="L34" s="48"/>
      <c r="M34" s="51"/>
      <c r="N34" s="48"/>
      <c r="O34" s="62"/>
      <c r="P34" s="48"/>
      <c r="Q34" s="51"/>
      <c r="R34" s="261"/>
      <c r="S34" s="48"/>
      <c r="T34" s="48"/>
      <c r="U34" s="262"/>
    </row>
    <row r="35" spans="1:21" ht="15">
      <c r="A35" s="48">
        <v>23</v>
      </c>
      <c r="B35" s="133"/>
      <c r="C35" s="133"/>
      <c r="D35" s="133"/>
      <c r="E35" s="133"/>
      <c r="F35" s="48"/>
      <c r="G35" s="48"/>
      <c r="H35" s="48"/>
      <c r="I35" s="48"/>
      <c r="J35" s="48"/>
      <c r="K35" s="48"/>
      <c r="L35" s="48"/>
      <c r="M35" s="51"/>
      <c r="N35" s="48"/>
      <c r="O35" s="62"/>
      <c r="P35" s="48"/>
      <c r="Q35" s="51"/>
      <c r="R35" s="261"/>
      <c r="S35" s="48"/>
      <c r="T35" s="48"/>
      <c r="U35" s="262"/>
    </row>
    <row r="36" spans="1:21" ht="15">
      <c r="A36" s="48">
        <v>24</v>
      </c>
      <c r="B36" s="133"/>
      <c r="C36" s="133"/>
      <c r="D36" s="133"/>
      <c r="E36" s="133"/>
      <c r="F36" s="48"/>
      <c r="G36" s="48"/>
      <c r="H36" s="48"/>
      <c r="I36" s="48"/>
      <c r="J36" s="48"/>
      <c r="K36" s="48"/>
      <c r="L36" s="48"/>
      <c r="M36" s="51"/>
      <c r="N36" s="48"/>
      <c r="O36" s="62"/>
      <c r="P36" s="48"/>
      <c r="Q36" s="51"/>
      <c r="R36" s="261"/>
      <c r="S36" s="48"/>
      <c r="T36" s="48"/>
      <c r="U36" s="262"/>
    </row>
    <row r="37" spans="1:21" ht="15">
      <c r="A37" s="48">
        <v>25</v>
      </c>
      <c r="B37" s="133"/>
      <c r="C37" s="133"/>
      <c r="D37" s="133"/>
      <c r="E37" s="133"/>
      <c r="F37" s="48"/>
      <c r="G37" s="48"/>
      <c r="H37" s="48"/>
      <c r="I37" s="48"/>
      <c r="J37" s="48"/>
      <c r="K37" s="48"/>
      <c r="L37" s="48"/>
      <c r="M37" s="51"/>
      <c r="N37" s="48"/>
      <c r="O37" s="62"/>
      <c r="P37" s="48"/>
      <c r="Q37" s="51"/>
      <c r="R37" s="261"/>
      <c r="S37" s="48"/>
      <c r="T37" s="48"/>
      <c r="U37" s="262"/>
    </row>
    <row r="38" spans="1:21" ht="15">
      <c r="A38" s="48">
        <v>26</v>
      </c>
      <c r="B38" s="133"/>
      <c r="C38" s="133"/>
      <c r="D38" s="133"/>
      <c r="E38" s="133"/>
      <c r="F38" s="48"/>
      <c r="G38" s="48"/>
      <c r="H38" s="48"/>
      <c r="I38" s="48"/>
      <c r="J38" s="48"/>
      <c r="K38" s="48"/>
      <c r="L38" s="48"/>
      <c r="M38" s="51"/>
      <c r="N38" s="48"/>
      <c r="O38" s="62"/>
      <c r="P38" s="48"/>
      <c r="Q38" s="51"/>
      <c r="R38" s="261"/>
      <c r="S38" s="48"/>
      <c r="T38" s="48"/>
      <c r="U38" s="262"/>
    </row>
    <row r="39" spans="1:21" ht="15">
      <c r="A39" s="48">
        <v>27</v>
      </c>
      <c r="B39" s="133"/>
      <c r="C39" s="133"/>
      <c r="D39" s="133"/>
      <c r="E39" s="133"/>
      <c r="F39" s="48"/>
      <c r="G39" s="48"/>
      <c r="H39" s="48"/>
      <c r="I39" s="48"/>
      <c r="J39" s="48"/>
      <c r="K39" s="48"/>
      <c r="L39" s="48"/>
      <c r="M39" s="51"/>
      <c r="N39" s="48"/>
      <c r="O39" s="62"/>
      <c r="P39" s="48"/>
      <c r="Q39" s="51"/>
      <c r="R39" s="261"/>
      <c r="S39" s="48"/>
      <c r="T39" s="48"/>
      <c r="U39" s="262"/>
    </row>
    <row r="40" spans="1:21" ht="15">
      <c r="A40" s="48">
        <v>28</v>
      </c>
      <c r="B40" s="133"/>
      <c r="C40" s="133"/>
      <c r="D40" s="133"/>
      <c r="E40" s="133"/>
      <c r="F40" s="48"/>
      <c r="G40" s="48"/>
      <c r="H40" s="48"/>
      <c r="I40" s="48"/>
      <c r="J40" s="48"/>
      <c r="K40" s="48"/>
      <c r="L40" s="48"/>
      <c r="M40" s="51"/>
      <c r="N40" s="48"/>
      <c r="O40" s="62"/>
      <c r="P40" s="48"/>
      <c r="Q40" s="51"/>
      <c r="R40" s="261"/>
      <c r="S40" s="48"/>
      <c r="T40" s="48"/>
      <c r="U40" s="262"/>
    </row>
    <row r="41" spans="1:21" ht="15">
      <c r="A41" s="48">
        <v>29</v>
      </c>
      <c r="B41" s="133"/>
      <c r="C41" s="133"/>
      <c r="D41" s="133"/>
      <c r="E41" s="133"/>
      <c r="F41" s="48"/>
      <c r="G41" s="48"/>
      <c r="H41" s="48"/>
      <c r="I41" s="48"/>
      <c r="J41" s="48"/>
      <c r="K41" s="48"/>
      <c r="L41" s="48"/>
      <c r="M41" s="51"/>
      <c r="N41" s="48"/>
      <c r="O41" s="62"/>
      <c r="P41" s="48"/>
      <c r="Q41" s="51"/>
      <c r="R41" s="261"/>
      <c r="S41" s="48"/>
      <c r="T41" s="48"/>
      <c r="U41" s="262"/>
    </row>
    <row r="42" spans="1:21" ht="15">
      <c r="A42" s="48">
        <v>30</v>
      </c>
      <c r="B42" s="133"/>
      <c r="C42" s="133"/>
      <c r="D42" s="133"/>
      <c r="E42" s="133"/>
      <c r="F42" s="48"/>
      <c r="G42" s="48"/>
      <c r="H42" s="48"/>
      <c r="I42" s="48"/>
      <c r="J42" s="48"/>
      <c r="K42" s="48"/>
      <c r="L42" s="48"/>
      <c r="M42" s="51"/>
      <c r="N42" s="48"/>
      <c r="O42" s="62"/>
      <c r="P42" s="48"/>
      <c r="Q42" s="51"/>
      <c r="R42" s="261"/>
      <c r="S42" s="48"/>
      <c r="T42" s="48"/>
      <c r="U42" s="262"/>
    </row>
    <row r="43" spans="1:21" ht="15">
      <c r="A43" s="48">
        <v>31</v>
      </c>
      <c r="B43" s="133"/>
      <c r="C43" s="133"/>
      <c r="D43" s="133"/>
      <c r="E43" s="133"/>
      <c r="F43" s="48"/>
      <c r="G43" s="48"/>
      <c r="H43" s="48"/>
      <c r="I43" s="48"/>
      <c r="J43" s="48"/>
      <c r="K43" s="48"/>
      <c r="L43" s="48"/>
      <c r="M43" s="51"/>
      <c r="N43" s="48"/>
      <c r="O43" s="62"/>
      <c r="P43" s="48"/>
      <c r="Q43" s="51"/>
      <c r="R43" s="261"/>
      <c r="S43" s="48"/>
      <c r="T43" s="48"/>
      <c r="U43" s="262"/>
    </row>
    <row r="44" spans="1:21" ht="15">
      <c r="A44" s="48">
        <v>32</v>
      </c>
      <c r="B44" s="133"/>
      <c r="C44" s="133"/>
      <c r="D44" s="133"/>
      <c r="E44" s="133"/>
      <c r="F44" s="48"/>
      <c r="G44" s="48"/>
      <c r="H44" s="48"/>
      <c r="I44" s="48"/>
      <c r="J44" s="48"/>
      <c r="K44" s="48"/>
      <c r="L44" s="48"/>
      <c r="M44" s="51"/>
      <c r="N44" s="48"/>
      <c r="O44" s="62"/>
      <c r="P44" s="48"/>
      <c r="Q44" s="51"/>
      <c r="R44" s="261"/>
      <c r="S44" s="48"/>
      <c r="T44" s="48"/>
      <c r="U44" s="262"/>
    </row>
    <row r="45" spans="1:21" ht="15">
      <c r="A45" s="48">
        <v>33</v>
      </c>
      <c r="B45" s="133"/>
      <c r="C45" s="133"/>
      <c r="D45" s="133"/>
      <c r="E45" s="133"/>
      <c r="F45" s="48"/>
      <c r="G45" s="48"/>
      <c r="H45" s="48"/>
      <c r="I45" s="48"/>
      <c r="J45" s="48"/>
      <c r="K45" s="48"/>
      <c r="L45" s="48"/>
      <c r="M45" s="51"/>
      <c r="N45" s="48"/>
      <c r="O45" s="62"/>
      <c r="P45" s="48"/>
      <c r="Q45" s="51"/>
      <c r="R45" s="261"/>
      <c r="S45" s="48"/>
      <c r="T45" s="48"/>
      <c r="U45" s="262"/>
    </row>
    <row r="46" spans="1:21" ht="15">
      <c r="A46" s="48">
        <v>34</v>
      </c>
      <c r="B46" s="133"/>
      <c r="C46" s="133"/>
      <c r="D46" s="133"/>
      <c r="E46" s="133"/>
      <c r="F46" s="48"/>
      <c r="G46" s="48"/>
      <c r="H46" s="48"/>
      <c r="I46" s="48"/>
      <c r="J46" s="48"/>
      <c r="K46" s="48"/>
      <c r="L46" s="48"/>
      <c r="M46" s="51"/>
      <c r="N46" s="48"/>
      <c r="O46" s="62"/>
      <c r="P46" s="48"/>
      <c r="Q46" s="51"/>
      <c r="R46" s="261"/>
      <c r="S46" s="48"/>
      <c r="T46" s="48"/>
      <c r="U46" s="262"/>
    </row>
    <row r="47" spans="1:21" ht="15">
      <c r="A47" s="48">
        <v>35</v>
      </c>
      <c r="B47" s="133"/>
      <c r="C47" s="133"/>
      <c r="D47" s="133"/>
      <c r="E47" s="133"/>
      <c r="F47" s="48"/>
      <c r="G47" s="48"/>
      <c r="H47" s="48"/>
      <c r="I47" s="48"/>
      <c r="J47" s="48"/>
      <c r="K47" s="48"/>
      <c r="L47" s="48"/>
      <c r="M47" s="51"/>
      <c r="N47" s="48"/>
      <c r="O47" s="62"/>
      <c r="P47" s="48"/>
      <c r="Q47" s="51"/>
      <c r="R47" s="261"/>
      <c r="S47" s="48"/>
      <c r="T47" s="48"/>
      <c r="U47" s="262"/>
    </row>
    <row r="48" spans="1:21" ht="15">
      <c r="A48" s="48">
        <v>36</v>
      </c>
      <c r="B48" s="133"/>
      <c r="C48" s="133"/>
      <c r="D48" s="133"/>
      <c r="E48" s="133"/>
      <c r="F48" s="48"/>
      <c r="G48" s="48"/>
      <c r="H48" s="48"/>
      <c r="I48" s="48"/>
      <c r="J48" s="48"/>
      <c r="K48" s="48"/>
      <c r="L48" s="48"/>
      <c r="M48" s="51"/>
      <c r="N48" s="48"/>
      <c r="O48" s="62"/>
      <c r="P48" s="48"/>
      <c r="Q48" s="51"/>
      <c r="R48" s="261"/>
      <c r="S48" s="48"/>
      <c r="T48" s="48"/>
      <c r="U48" s="262"/>
    </row>
    <row r="49" spans="1:21" ht="15">
      <c r="A49" s="48">
        <v>37</v>
      </c>
      <c r="B49" s="133"/>
      <c r="C49" s="133"/>
      <c r="D49" s="133"/>
      <c r="E49" s="133"/>
      <c r="F49" s="48"/>
      <c r="G49" s="48"/>
      <c r="H49" s="48"/>
      <c r="I49" s="48"/>
      <c r="J49" s="48"/>
      <c r="K49" s="48"/>
      <c r="L49" s="48"/>
      <c r="M49" s="51"/>
      <c r="N49" s="48"/>
      <c r="O49" s="62"/>
      <c r="P49" s="48"/>
      <c r="Q49" s="51"/>
      <c r="R49" s="261"/>
      <c r="S49" s="48"/>
      <c r="T49" s="48"/>
      <c r="U49" s="262"/>
    </row>
    <row r="50" spans="1:21" ht="15">
      <c r="A50" s="48">
        <v>38</v>
      </c>
      <c r="B50" s="133"/>
      <c r="C50" s="133"/>
      <c r="D50" s="133"/>
      <c r="E50" s="133"/>
      <c r="F50" s="48"/>
      <c r="G50" s="48"/>
      <c r="H50" s="48"/>
      <c r="I50" s="48"/>
      <c r="J50" s="48"/>
      <c r="K50" s="48"/>
      <c r="L50" s="48"/>
      <c r="M50" s="51"/>
      <c r="N50" s="48"/>
      <c r="O50" s="62"/>
      <c r="P50" s="48"/>
      <c r="Q50" s="51"/>
      <c r="R50" s="261"/>
      <c r="S50" s="48"/>
      <c r="T50" s="48"/>
      <c r="U50" s="262"/>
    </row>
    <row r="51" spans="1:21" ht="15">
      <c r="A51" s="48">
        <v>39</v>
      </c>
      <c r="B51" s="133"/>
      <c r="C51" s="133"/>
      <c r="D51" s="133"/>
      <c r="E51" s="133"/>
      <c r="F51" s="48"/>
      <c r="G51" s="48"/>
      <c r="H51" s="48"/>
      <c r="I51" s="48"/>
      <c r="J51" s="48"/>
      <c r="K51" s="48"/>
      <c r="L51" s="48"/>
      <c r="M51" s="51"/>
      <c r="N51" s="48"/>
      <c r="O51" s="62"/>
      <c r="P51" s="48"/>
      <c r="Q51" s="51"/>
      <c r="R51" s="261"/>
      <c r="S51" s="48"/>
      <c r="T51" s="48"/>
      <c r="U51" s="262"/>
    </row>
    <row r="52" spans="1:21" ht="15">
      <c r="A52" s="48">
        <v>40</v>
      </c>
      <c r="B52" s="133"/>
      <c r="C52" s="133"/>
      <c r="D52" s="133"/>
      <c r="E52" s="133"/>
      <c r="F52" s="48"/>
      <c r="G52" s="48"/>
      <c r="H52" s="48"/>
      <c r="I52" s="48"/>
      <c r="J52" s="48"/>
      <c r="K52" s="48"/>
      <c r="L52" s="48"/>
      <c r="M52" s="51"/>
      <c r="N52" s="48"/>
      <c r="O52" s="62"/>
      <c r="P52" s="48"/>
      <c r="Q52" s="51"/>
      <c r="R52" s="261"/>
      <c r="S52" s="48"/>
      <c r="T52" s="48"/>
      <c r="U52" s="262"/>
    </row>
    <row r="53" spans="1:21" ht="15">
      <c r="A53" s="48">
        <v>41</v>
      </c>
      <c r="B53" s="133"/>
      <c r="C53" s="133"/>
      <c r="D53" s="133"/>
      <c r="E53" s="133"/>
      <c r="F53" s="48"/>
      <c r="G53" s="48"/>
      <c r="H53" s="48"/>
      <c r="I53" s="48"/>
      <c r="J53" s="48"/>
      <c r="K53" s="48"/>
      <c r="L53" s="48"/>
      <c r="M53" s="51"/>
      <c r="N53" s="48"/>
      <c r="O53" s="62"/>
      <c r="P53" s="48"/>
      <c r="Q53" s="51"/>
      <c r="R53" s="261"/>
      <c r="S53" s="48"/>
      <c r="T53" s="48"/>
      <c r="U53" s="262"/>
    </row>
    <row r="54" spans="1:21" ht="15">
      <c r="A54" s="48">
        <v>42</v>
      </c>
      <c r="B54" s="133"/>
      <c r="C54" s="133"/>
      <c r="D54" s="133"/>
      <c r="E54" s="133"/>
      <c r="F54" s="48"/>
      <c r="G54" s="48"/>
      <c r="H54" s="48"/>
      <c r="I54" s="48"/>
      <c r="J54" s="48"/>
      <c r="K54" s="48"/>
      <c r="L54" s="48"/>
      <c r="M54" s="51"/>
      <c r="N54" s="48"/>
      <c r="O54" s="62"/>
      <c r="P54" s="48"/>
      <c r="Q54" s="51"/>
      <c r="R54" s="261"/>
      <c r="S54" s="48"/>
      <c r="T54" s="48"/>
      <c r="U54" s="262"/>
    </row>
    <row r="55" spans="1:21" ht="15">
      <c r="A55" s="48">
        <v>43</v>
      </c>
      <c r="B55" s="133"/>
      <c r="C55" s="133"/>
      <c r="D55" s="133"/>
      <c r="E55" s="133"/>
      <c r="F55" s="48"/>
      <c r="G55" s="48"/>
      <c r="H55" s="48"/>
      <c r="I55" s="48"/>
      <c r="J55" s="48"/>
      <c r="K55" s="48"/>
      <c r="L55" s="48"/>
      <c r="M55" s="51"/>
      <c r="N55" s="48"/>
      <c r="O55" s="62"/>
      <c r="P55" s="48"/>
      <c r="Q55" s="51"/>
      <c r="R55" s="261"/>
      <c r="S55" s="48"/>
      <c r="T55" s="48"/>
      <c r="U55" s="262"/>
    </row>
    <row r="56" spans="1:21" ht="15">
      <c r="A56" s="48">
        <v>44</v>
      </c>
      <c r="B56" s="133"/>
      <c r="C56" s="133"/>
      <c r="D56" s="133"/>
      <c r="E56" s="133"/>
      <c r="F56" s="48"/>
      <c r="G56" s="48"/>
      <c r="H56" s="48"/>
      <c r="I56" s="48"/>
      <c r="J56" s="48"/>
      <c r="K56" s="48"/>
      <c r="L56" s="48"/>
      <c r="M56" s="51"/>
      <c r="N56" s="48"/>
      <c r="O56" s="62"/>
      <c r="P56" s="48"/>
      <c r="Q56" s="51"/>
      <c r="R56" s="261"/>
      <c r="S56" s="48"/>
      <c r="T56" s="48"/>
      <c r="U56" s="262"/>
    </row>
    <row r="57" spans="1:21" ht="15">
      <c r="A57" s="48">
        <v>45</v>
      </c>
      <c r="B57" s="133"/>
      <c r="C57" s="133"/>
      <c r="D57" s="133"/>
      <c r="E57" s="133"/>
      <c r="F57" s="48"/>
      <c r="G57" s="48"/>
      <c r="H57" s="48"/>
      <c r="I57" s="48"/>
      <c r="J57" s="48"/>
      <c r="K57" s="48"/>
      <c r="L57" s="48"/>
      <c r="M57" s="51"/>
      <c r="N57" s="48"/>
      <c r="O57" s="62"/>
      <c r="P57" s="48"/>
      <c r="Q57" s="51"/>
      <c r="R57" s="261"/>
      <c r="S57" s="48"/>
      <c r="T57" s="48"/>
      <c r="U57" s="262"/>
    </row>
    <row r="58" spans="1:21" ht="15">
      <c r="A58" s="48">
        <v>46</v>
      </c>
      <c r="B58" s="133"/>
      <c r="C58" s="133"/>
      <c r="D58" s="133"/>
      <c r="E58" s="133"/>
      <c r="F58" s="48"/>
      <c r="G58" s="48"/>
      <c r="H58" s="48"/>
      <c r="I58" s="48"/>
      <c r="J58" s="48"/>
      <c r="K58" s="48"/>
      <c r="L58" s="48"/>
      <c r="M58" s="51"/>
      <c r="N58" s="48"/>
      <c r="O58" s="62"/>
      <c r="P58" s="48"/>
      <c r="Q58" s="51"/>
      <c r="R58" s="261"/>
      <c r="S58" s="48"/>
      <c r="T58" s="48"/>
      <c r="U58" s="262"/>
    </row>
    <row r="59" spans="1:21" ht="15">
      <c r="A59" s="48">
        <v>47</v>
      </c>
      <c r="B59" s="133"/>
      <c r="C59" s="133"/>
      <c r="D59" s="133"/>
      <c r="E59" s="133"/>
      <c r="F59" s="48"/>
      <c r="G59" s="48"/>
      <c r="H59" s="48"/>
      <c r="I59" s="48"/>
      <c r="J59" s="48"/>
      <c r="K59" s="48"/>
      <c r="L59" s="48"/>
      <c r="M59" s="51"/>
      <c r="N59" s="48"/>
      <c r="O59" s="62"/>
      <c r="P59" s="48"/>
      <c r="Q59" s="51"/>
      <c r="R59" s="261"/>
      <c r="S59" s="48"/>
      <c r="T59" s="48"/>
      <c r="U59" s="262"/>
    </row>
    <row r="60" spans="1:21" ht="15">
      <c r="A60" s="48">
        <v>48</v>
      </c>
      <c r="B60" s="133"/>
      <c r="C60" s="133"/>
      <c r="D60" s="133"/>
      <c r="E60" s="133"/>
      <c r="F60" s="48"/>
      <c r="G60" s="48"/>
      <c r="H60" s="48"/>
      <c r="I60" s="48"/>
      <c r="J60" s="48"/>
      <c r="K60" s="48"/>
      <c r="L60" s="48"/>
      <c r="M60" s="51"/>
      <c r="N60" s="48"/>
      <c r="O60" s="62"/>
      <c r="P60" s="48"/>
      <c r="Q60" s="51"/>
      <c r="R60" s="261"/>
      <c r="S60" s="48"/>
      <c r="T60" s="48"/>
      <c r="U60" s="262"/>
    </row>
    <row r="61" spans="1:21" ht="15">
      <c r="A61" s="48">
        <v>49</v>
      </c>
      <c r="B61" s="133"/>
      <c r="C61" s="133"/>
      <c r="D61" s="133"/>
      <c r="E61" s="133"/>
      <c r="F61" s="48"/>
      <c r="G61" s="48"/>
      <c r="H61" s="48"/>
      <c r="I61" s="48"/>
      <c r="J61" s="48"/>
      <c r="K61" s="48"/>
      <c r="L61" s="48"/>
      <c r="M61" s="51"/>
      <c r="N61" s="48"/>
      <c r="O61" s="62"/>
      <c r="P61" s="48"/>
      <c r="Q61" s="51"/>
      <c r="R61" s="261"/>
      <c r="S61" s="48"/>
      <c r="T61" s="48"/>
      <c r="U61" s="262"/>
    </row>
    <row r="62" spans="1:21" ht="15">
      <c r="A62" s="48">
        <v>50</v>
      </c>
      <c r="B62" s="133"/>
      <c r="C62" s="133"/>
      <c r="D62" s="133"/>
      <c r="E62" s="133"/>
      <c r="F62" s="48"/>
      <c r="G62" s="48"/>
      <c r="H62" s="48"/>
      <c r="I62" s="48"/>
      <c r="J62" s="48"/>
      <c r="K62" s="48"/>
      <c r="L62" s="48"/>
      <c r="M62" s="51"/>
      <c r="N62" s="48"/>
      <c r="O62" s="62"/>
      <c r="P62" s="48"/>
      <c r="Q62" s="51"/>
      <c r="R62" s="261"/>
      <c r="S62" s="48"/>
      <c r="T62" s="48"/>
      <c r="U62" s="262"/>
    </row>
    <row r="63" spans="1:21" ht="15">
      <c r="A63" s="48">
        <v>51</v>
      </c>
      <c r="B63" s="133"/>
      <c r="C63" s="133"/>
      <c r="D63" s="133"/>
      <c r="E63" s="133"/>
      <c r="F63" s="48"/>
      <c r="G63" s="48"/>
      <c r="H63" s="48"/>
      <c r="I63" s="48"/>
      <c r="J63" s="48"/>
      <c r="K63" s="48"/>
      <c r="L63" s="48"/>
      <c r="M63" s="51"/>
      <c r="N63" s="48"/>
      <c r="O63" s="62"/>
      <c r="P63" s="48"/>
      <c r="Q63" s="51"/>
      <c r="R63" s="261"/>
      <c r="S63" s="48"/>
      <c r="T63" s="48"/>
      <c r="U63" s="262"/>
    </row>
    <row r="64" spans="1:21" ht="15">
      <c r="A64" s="48">
        <v>52</v>
      </c>
      <c r="B64" s="133"/>
      <c r="C64" s="133"/>
      <c r="D64" s="133"/>
      <c r="E64" s="133"/>
      <c r="F64" s="48"/>
      <c r="G64" s="48"/>
      <c r="H64" s="48"/>
      <c r="I64" s="48"/>
      <c r="J64" s="48"/>
      <c r="K64" s="48"/>
      <c r="L64" s="48"/>
      <c r="M64" s="51"/>
      <c r="N64" s="48"/>
      <c r="O64" s="62"/>
      <c r="P64" s="48"/>
      <c r="Q64" s="51"/>
      <c r="R64" s="261"/>
      <c r="S64" s="48"/>
      <c r="T64" s="48"/>
      <c r="U64" s="262"/>
    </row>
    <row r="65" spans="1:21" ht="15">
      <c r="A65" s="48">
        <v>53</v>
      </c>
      <c r="B65" s="133"/>
      <c r="C65" s="133"/>
      <c r="D65" s="133"/>
      <c r="E65" s="133"/>
      <c r="F65" s="48"/>
      <c r="G65" s="48"/>
      <c r="H65" s="48"/>
      <c r="I65" s="48"/>
      <c r="J65" s="48"/>
      <c r="K65" s="48"/>
      <c r="L65" s="48"/>
      <c r="M65" s="51"/>
      <c r="N65" s="48"/>
      <c r="O65" s="62"/>
      <c r="P65" s="48"/>
      <c r="Q65" s="51"/>
      <c r="R65" s="261"/>
      <c r="S65" s="48"/>
      <c r="T65" s="48"/>
      <c r="U65" s="262"/>
    </row>
    <row r="66" spans="1:21" ht="15">
      <c r="A66" s="48">
        <v>54</v>
      </c>
      <c r="B66" s="133"/>
      <c r="C66" s="133"/>
      <c r="D66" s="133"/>
      <c r="E66" s="133"/>
      <c r="F66" s="48"/>
      <c r="G66" s="48"/>
      <c r="H66" s="48"/>
      <c r="I66" s="48"/>
      <c r="J66" s="48"/>
      <c r="K66" s="48"/>
      <c r="L66" s="48"/>
      <c r="M66" s="51"/>
      <c r="N66" s="48"/>
      <c r="O66" s="62"/>
      <c r="P66" s="48"/>
      <c r="Q66" s="51"/>
      <c r="R66" s="261"/>
      <c r="S66" s="48"/>
      <c r="T66" s="48"/>
      <c r="U66" s="262"/>
    </row>
    <row r="67" spans="1:21" ht="15">
      <c r="A67" s="48">
        <v>55</v>
      </c>
      <c r="B67" s="133"/>
      <c r="C67" s="133"/>
      <c r="D67" s="133"/>
      <c r="E67" s="133"/>
      <c r="F67" s="48"/>
      <c r="G67" s="48"/>
      <c r="H67" s="48"/>
      <c r="I67" s="48"/>
      <c r="J67" s="48"/>
      <c r="K67" s="48"/>
      <c r="L67" s="48"/>
      <c r="M67" s="51"/>
      <c r="N67" s="48"/>
      <c r="O67" s="62"/>
      <c r="P67" s="48"/>
      <c r="Q67" s="51"/>
      <c r="R67" s="261"/>
      <c r="S67" s="48"/>
      <c r="T67" s="48"/>
      <c r="U67" s="262"/>
    </row>
    <row r="68" spans="1:21" ht="15">
      <c r="A68" s="48">
        <v>56</v>
      </c>
      <c r="B68" s="133"/>
      <c r="C68" s="133"/>
      <c r="D68" s="133"/>
      <c r="E68" s="133"/>
      <c r="F68" s="48"/>
      <c r="G68" s="48"/>
      <c r="H68" s="48"/>
      <c r="I68" s="48"/>
      <c r="J68" s="48"/>
      <c r="K68" s="48"/>
      <c r="L68" s="48"/>
      <c r="M68" s="51"/>
      <c r="N68" s="48"/>
      <c r="O68" s="62"/>
      <c r="P68" s="48"/>
      <c r="Q68" s="51"/>
      <c r="R68" s="261"/>
      <c r="S68" s="48"/>
      <c r="T68" s="48"/>
      <c r="U68" s="262"/>
    </row>
    <row r="69" spans="1:21" ht="15">
      <c r="A69" s="48">
        <v>57</v>
      </c>
      <c r="B69" s="133"/>
      <c r="C69" s="133"/>
      <c r="D69" s="133"/>
      <c r="E69" s="133"/>
      <c r="F69" s="48"/>
      <c r="G69" s="48"/>
      <c r="H69" s="48"/>
      <c r="I69" s="48"/>
      <c r="J69" s="48"/>
      <c r="K69" s="48"/>
      <c r="L69" s="48"/>
      <c r="M69" s="51"/>
      <c r="N69" s="48"/>
      <c r="O69" s="62"/>
      <c r="P69" s="48"/>
      <c r="Q69" s="51"/>
      <c r="R69" s="261"/>
      <c r="S69" s="48"/>
      <c r="T69" s="48"/>
      <c r="U69" s="262"/>
    </row>
    <row r="70" spans="1:21" ht="15">
      <c r="A70" s="48">
        <v>58</v>
      </c>
      <c r="B70" s="133"/>
      <c r="C70" s="133"/>
      <c r="D70" s="133"/>
      <c r="E70" s="133"/>
      <c r="F70" s="48"/>
      <c r="G70" s="48"/>
      <c r="H70" s="48"/>
      <c r="I70" s="48"/>
      <c r="J70" s="48"/>
      <c r="K70" s="48"/>
      <c r="L70" s="48"/>
      <c r="M70" s="51"/>
      <c r="N70" s="48"/>
      <c r="O70" s="62"/>
      <c r="P70" s="48"/>
      <c r="Q70" s="51"/>
      <c r="R70" s="261"/>
      <c r="S70" s="48"/>
      <c r="T70" s="48"/>
      <c r="U70" s="262"/>
    </row>
    <row r="71" spans="1:21" ht="15">
      <c r="A71" s="48">
        <v>59</v>
      </c>
      <c r="B71" s="133"/>
      <c r="C71" s="133"/>
      <c r="D71" s="133"/>
      <c r="E71" s="133"/>
      <c r="F71" s="48"/>
      <c r="G71" s="48"/>
      <c r="H71" s="48"/>
      <c r="I71" s="48"/>
      <c r="J71" s="48"/>
      <c r="K71" s="48"/>
      <c r="L71" s="48"/>
      <c r="M71" s="51"/>
      <c r="N71" s="48"/>
      <c r="O71" s="62"/>
      <c r="P71" s="48"/>
      <c r="Q71" s="51"/>
      <c r="R71" s="261"/>
      <c r="S71" s="48"/>
      <c r="T71" s="48"/>
      <c r="U71" s="262"/>
    </row>
    <row r="72" spans="1:21" ht="15">
      <c r="A72" s="48">
        <v>60</v>
      </c>
      <c r="B72" s="133"/>
      <c r="C72" s="133"/>
      <c r="D72" s="133"/>
      <c r="E72" s="133"/>
      <c r="F72" s="48"/>
      <c r="G72" s="48"/>
      <c r="H72" s="48"/>
      <c r="I72" s="48"/>
      <c r="J72" s="48"/>
      <c r="K72" s="48"/>
      <c r="L72" s="48"/>
      <c r="M72" s="51"/>
      <c r="N72" s="48"/>
      <c r="O72" s="62"/>
      <c r="P72" s="48"/>
      <c r="Q72" s="51"/>
      <c r="R72" s="261"/>
      <c r="S72" s="48"/>
      <c r="T72" s="48"/>
      <c r="U72" s="262"/>
    </row>
    <row r="73" spans="1:21" ht="15">
      <c r="A73" s="48">
        <v>61</v>
      </c>
      <c r="B73" s="133"/>
      <c r="C73" s="133"/>
      <c r="D73" s="133"/>
      <c r="E73" s="133"/>
      <c r="F73" s="48"/>
      <c r="G73" s="48"/>
      <c r="H73" s="48"/>
      <c r="I73" s="48"/>
      <c r="J73" s="48"/>
      <c r="K73" s="48"/>
      <c r="L73" s="48"/>
      <c r="M73" s="51"/>
      <c r="N73" s="48"/>
      <c r="O73" s="62"/>
      <c r="P73" s="48"/>
      <c r="Q73" s="51"/>
      <c r="R73" s="261"/>
      <c r="S73" s="48"/>
      <c r="T73" s="48"/>
      <c r="U73" s="262"/>
    </row>
    <row r="74" spans="1:21" ht="15">
      <c r="A74" s="48">
        <v>62</v>
      </c>
      <c r="B74" s="133"/>
      <c r="C74" s="133"/>
      <c r="D74" s="133"/>
      <c r="E74" s="133"/>
      <c r="F74" s="48"/>
      <c r="G74" s="48"/>
      <c r="H74" s="48"/>
      <c r="I74" s="48"/>
      <c r="J74" s="48"/>
      <c r="K74" s="48"/>
      <c r="L74" s="48"/>
      <c r="M74" s="51"/>
      <c r="N74" s="48"/>
      <c r="O74" s="62"/>
      <c r="P74" s="48"/>
      <c r="Q74" s="51"/>
      <c r="R74" s="261"/>
      <c r="S74" s="48"/>
      <c r="T74" s="48"/>
      <c r="U74" s="262"/>
    </row>
    <row r="75" spans="1:21" ht="15">
      <c r="A75" s="48">
        <v>63</v>
      </c>
      <c r="B75" s="133"/>
      <c r="C75" s="133"/>
      <c r="D75" s="133"/>
      <c r="E75" s="133"/>
      <c r="F75" s="48"/>
      <c r="G75" s="48"/>
      <c r="H75" s="48"/>
      <c r="I75" s="48"/>
      <c r="J75" s="48"/>
      <c r="K75" s="48"/>
      <c r="L75" s="48"/>
      <c r="M75" s="51"/>
      <c r="N75" s="48"/>
      <c r="O75" s="62"/>
      <c r="P75" s="48"/>
      <c r="Q75" s="51"/>
      <c r="R75" s="261"/>
      <c r="S75" s="48"/>
      <c r="T75" s="48"/>
      <c r="U75" s="262"/>
    </row>
    <row r="76" spans="1:21" ht="15">
      <c r="A76" s="48">
        <v>64</v>
      </c>
      <c r="B76" s="133"/>
      <c r="C76" s="133"/>
      <c r="D76" s="133"/>
      <c r="E76" s="133"/>
      <c r="F76" s="48"/>
      <c r="G76" s="48"/>
      <c r="H76" s="48"/>
      <c r="I76" s="48"/>
      <c r="J76" s="48"/>
      <c r="K76" s="48"/>
      <c r="L76" s="48"/>
      <c r="M76" s="51"/>
      <c r="N76" s="48"/>
      <c r="O76" s="62"/>
      <c r="P76" s="48"/>
      <c r="Q76" s="51"/>
      <c r="R76" s="261"/>
      <c r="S76" s="48"/>
      <c r="T76" s="48"/>
      <c r="U76" s="262"/>
    </row>
    <row r="77" spans="1:21" ht="15">
      <c r="A77" s="48">
        <v>65</v>
      </c>
      <c r="B77" s="133"/>
      <c r="C77" s="133"/>
      <c r="D77" s="133"/>
      <c r="E77" s="133"/>
      <c r="F77" s="48"/>
      <c r="G77" s="48"/>
      <c r="H77" s="48"/>
      <c r="I77" s="48"/>
      <c r="J77" s="48"/>
      <c r="K77" s="48"/>
      <c r="L77" s="48"/>
      <c r="M77" s="51"/>
      <c r="N77" s="48"/>
      <c r="O77" s="62"/>
      <c r="P77" s="48"/>
      <c r="Q77" s="51"/>
      <c r="R77" s="261"/>
      <c r="S77" s="48"/>
      <c r="T77" s="48"/>
      <c r="U77" s="262"/>
    </row>
    <row r="78" spans="1:21" ht="15">
      <c r="A78" s="48">
        <v>66</v>
      </c>
      <c r="B78" s="133"/>
      <c r="C78" s="133"/>
      <c r="D78" s="133"/>
      <c r="E78" s="133"/>
      <c r="F78" s="48"/>
      <c r="G78" s="48"/>
      <c r="H78" s="48"/>
      <c r="I78" s="48"/>
      <c r="J78" s="48"/>
      <c r="K78" s="48"/>
      <c r="L78" s="48"/>
      <c r="M78" s="51"/>
      <c r="N78" s="48"/>
      <c r="O78" s="62"/>
      <c r="P78" s="48"/>
      <c r="Q78" s="51"/>
      <c r="R78" s="261"/>
      <c r="S78" s="48"/>
      <c r="T78" s="48"/>
      <c r="U78" s="262"/>
    </row>
    <row r="79" spans="1:21" ht="15">
      <c r="A79" s="48">
        <v>67</v>
      </c>
      <c r="B79" s="133"/>
      <c r="C79" s="133"/>
      <c r="D79" s="133"/>
      <c r="E79" s="133"/>
      <c r="F79" s="48"/>
      <c r="G79" s="48"/>
      <c r="H79" s="48"/>
      <c r="I79" s="48"/>
      <c r="J79" s="48"/>
      <c r="K79" s="48"/>
      <c r="L79" s="48"/>
      <c r="M79" s="51"/>
      <c r="N79" s="48"/>
      <c r="O79" s="62"/>
      <c r="P79" s="48"/>
      <c r="Q79" s="51"/>
      <c r="R79" s="261"/>
      <c r="S79" s="48"/>
      <c r="T79" s="48"/>
      <c r="U79" s="262"/>
    </row>
    <row r="80" spans="1:21" ht="15">
      <c r="A80" s="48">
        <v>68</v>
      </c>
      <c r="B80" s="133"/>
      <c r="C80" s="133"/>
      <c r="D80" s="133"/>
      <c r="E80" s="133"/>
      <c r="F80" s="48"/>
      <c r="G80" s="48"/>
      <c r="H80" s="48"/>
      <c r="I80" s="48"/>
      <c r="J80" s="48"/>
      <c r="K80" s="48"/>
      <c r="L80" s="48"/>
      <c r="M80" s="51"/>
      <c r="N80" s="48"/>
      <c r="O80" s="62"/>
      <c r="P80" s="48"/>
      <c r="Q80" s="51"/>
      <c r="R80" s="261"/>
      <c r="S80" s="48"/>
      <c r="T80" s="48"/>
      <c r="U80" s="262"/>
    </row>
    <row r="81" spans="1:21" ht="15">
      <c r="A81" s="48">
        <v>69</v>
      </c>
      <c r="B81" s="133"/>
      <c r="C81" s="133"/>
      <c r="D81" s="133"/>
      <c r="E81" s="133"/>
      <c r="F81" s="48"/>
      <c r="G81" s="48"/>
      <c r="H81" s="48"/>
      <c r="I81" s="48"/>
      <c r="J81" s="48"/>
      <c r="K81" s="48"/>
      <c r="L81" s="48"/>
      <c r="M81" s="51"/>
      <c r="N81" s="48"/>
      <c r="O81" s="62"/>
      <c r="P81" s="48"/>
      <c r="Q81" s="51"/>
      <c r="R81" s="261"/>
      <c r="S81" s="48"/>
      <c r="T81" s="48"/>
      <c r="U81" s="262"/>
    </row>
    <row r="82" spans="1:21" ht="15">
      <c r="A82" s="48">
        <v>70</v>
      </c>
      <c r="B82" s="133"/>
      <c r="C82" s="133"/>
      <c r="D82" s="133"/>
      <c r="E82" s="133"/>
      <c r="F82" s="48"/>
      <c r="G82" s="48"/>
      <c r="H82" s="48"/>
      <c r="I82" s="48"/>
      <c r="J82" s="48"/>
      <c r="K82" s="48"/>
      <c r="L82" s="48"/>
      <c r="M82" s="51"/>
      <c r="N82" s="48"/>
      <c r="O82" s="62"/>
      <c r="P82" s="48"/>
      <c r="Q82" s="51"/>
      <c r="R82" s="261"/>
      <c r="S82" s="48"/>
      <c r="T82" s="48"/>
      <c r="U82" s="262"/>
    </row>
    <row r="83" spans="1:21" ht="15">
      <c r="A83" s="48">
        <v>71</v>
      </c>
      <c r="B83" s="133"/>
      <c r="C83" s="133"/>
      <c r="D83" s="133"/>
      <c r="E83" s="133"/>
      <c r="F83" s="48"/>
      <c r="G83" s="48"/>
      <c r="H83" s="48"/>
      <c r="I83" s="48"/>
      <c r="J83" s="48"/>
      <c r="K83" s="48"/>
      <c r="L83" s="48"/>
      <c r="M83" s="51"/>
      <c r="N83" s="48"/>
      <c r="O83" s="62"/>
      <c r="P83" s="48"/>
      <c r="Q83" s="51"/>
      <c r="R83" s="261"/>
      <c r="S83" s="48"/>
      <c r="T83" s="48"/>
      <c r="U83" s="262"/>
    </row>
    <row r="84" spans="1:21" ht="15">
      <c r="A84" s="48">
        <v>72</v>
      </c>
      <c r="B84" s="133"/>
      <c r="C84" s="133"/>
      <c r="D84" s="133"/>
      <c r="E84" s="133"/>
      <c r="F84" s="48"/>
      <c r="G84" s="48"/>
      <c r="H84" s="48"/>
      <c r="I84" s="48"/>
      <c r="J84" s="48"/>
      <c r="K84" s="48"/>
      <c r="L84" s="48"/>
      <c r="M84" s="51"/>
      <c r="N84" s="48"/>
      <c r="O84" s="62"/>
      <c r="P84" s="48"/>
      <c r="Q84" s="51"/>
      <c r="R84" s="261"/>
      <c r="S84" s="48"/>
      <c r="T84" s="48"/>
      <c r="U84" s="262"/>
    </row>
    <row r="85" spans="1:21" ht="15">
      <c r="A85" s="48">
        <v>73</v>
      </c>
      <c r="B85" s="133"/>
      <c r="C85" s="133"/>
      <c r="D85" s="133"/>
      <c r="E85" s="133"/>
      <c r="F85" s="48"/>
      <c r="G85" s="48"/>
      <c r="H85" s="48"/>
      <c r="I85" s="48"/>
      <c r="J85" s="48"/>
      <c r="K85" s="48"/>
      <c r="L85" s="48"/>
      <c r="M85" s="51"/>
      <c r="N85" s="48"/>
      <c r="O85" s="62"/>
      <c r="P85" s="48"/>
      <c r="Q85" s="51"/>
      <c r="R85" s="261"/>
      <c r="S85" s="48"/>
      <c r="T85" s="48"/>
      <c r="U85" s="262"/>
    </row>
    <row r="86" spans="1:21" ht="15">
      <c r="A86" s="48">
        <v>74</v>
      </c>
      <c r="B86" s="133"/>
      <c r="C86" s="133"/>
      <c r="D86" s="133"/>
      <c r="E86" s="133"/>
      <c r="F86" s="48"/>
      <c r="G86" s="48"/>
      <c r="H86" s="48"/>
      <c r="I86" s="48"/>
      <c r="J86" s="48"/>
      <c r="K86" s="48"/>
      <c r="L86" s="48"/>
      <c r="M86" s="51"/>
      <c r="N86" s="48"/>
      <c r="O86" s="62"/>
      <c r="P86" s="48"/>
      <c r="Q86" s="51"/>
      <c r="R86" s="261"/>
      <c r="S86" s="48"/>
      <c r="T86" s="48"/>
      <c r="U86" s="262"/>
    </row>
    <row r="87" spans="1:21" ht="15">
      <c r="A87" s="48">
        <v>75</v>
      </c>
      <c r="B87" s="133"/>
      <c r="C87" s="133"/>
      <c r="D87" s="133"/>
      <c r="E87" s="133"/>
      <c r="F87" s="48"/>
      <c r="G87" s="48"/>
      <c r="H87" s="48"/>
      <c r="I87" s="48"/>
      <c r="J87" s="48"/>
      <c r="K87" s="48"/>
      <c r="L87" s="48"/>
      <c r="M87" s="51"/>
      <c r="N87" s="48"/>
      <c r="O87" s="62"/>
      <c r="P87" s="48"/>
      <c r="Q87" s="51"/>
      <c r="R87" s="261"/>
      <c r="S87" s="48"/>
      <c r="T87" s="48"/>
      <c r="U87" s="262"/>
    </row>
    <row r="88" spans="1:21" ht="15">
      <c r="A88" s="48">
        <v>76</v>
      </c>
      <c r="B88" s="133"/>
      <c r="C88" s="133"/>
      <c r="D88" s="133"/>
      <c r="E88" s="133"/>
      <c r="F88" s="48"/>
      <c r="G88" s="48"/>
      <c r="H88" s="48"/>
      <c r="I88" s="48"/>
      <c r="J88" s="48"/>
      <c r="K88" s="48"/>
      <c r="L88" s="48"/>
      <c r="M88" s="51"/>
      <c r="N88" s="48"/>
      <c r="O88" s="62"/>
      <c r="P88" s="48"/>
      <c r="Q88" s="51"/>
      <c r="R88" s="261"/>
      <c r="S88" s="48"/>
      <c r="T88" s="48"/>
      <c r="U88" s="262"/>
    </row>
    <row r="89" spans="1:21" ht="15">
      <c r="A89" s="48">
        <v>77</v>
      </c>
      <c r="B89" s="133"/>
      <c r="C89" s="133"/>
      <c r="D89" s="133"/>
      <c r="E89" s="133"/>
      <c r="F89" s="48"/>
      <c r="G89" s="48"/>
      <c r="H89" s="48"/>
      <c r="I89" s="48"/>
      <c r="J89" s="48"/>
      <c r="K89" s="48"/>
      <c r="L89" s="48"/>
      <c r="M89" s="51"/>
      <c r="N89" s="48"/>
      <c r="O89" s="62"/>
      <c r="P89" s="48"/>
      <c r="Q89" s="51"/>
      <c r="R89" s="261"/>
      <c r="S89" s="48"/>
      <c r="T89" s="48"/>
      <c r="U89" s="262"/>
    </row>
    <row r="90" spans="1:21" ht="15">
      <c r="A90" s="48">
        <v>78</v>
      </c>
      <c r="B90" s="133"/>
      <c r="C90" s="133"/>
      <c r="D90" s="133"/>
      <c r="E90" s="133"/>
      <c r="F90" s="48"/>
      <c r="G90" s="48"/>
      <c r="H90" s="48"/>
      <c r="I90" s="48"/>
      <c r="J90" s="48"/>
      <c r="K90" s="48"/>
      <c r="L90" s="48"/>
      <c r="M90" s="51"/>
      <c r="N90" s="48"/>
      <c r="O90" s="62"/>
      <c r="P90" s="48"/>
      <c r="Q90" s="51"/>
      <c r="R90" s="261"/>
      <c r="S90" s="48"/>
      <c r="T90" s="48"/>
      <c r="U90" s="262"/>
    </row>
    <row r="91" spans="1:21" ht="15">
      <c r="A91" s="48">
        <v>79</v>
      </c>
      <c r="B91" s="133"/>
      <c r="C91" s="133"/>
      <c r="D91" s="133"/>
      <c r="E91" s="133"/>
      <c r="F91" s="48"/>
      <c r="G91" s="48"/>
      <c r="H91" s="48"/>
      <c r="I91" s="48"/>
      <c r="J91" s="48"/>
      <c r="K91" s="48"/>
      <c r="L91" s="48"/>
      <c r="M91" s="51"/>
      <c r="N91" s="48"/>
      <c r="O91" s="62"/>
      <c r="P91" s="48"/>
      <c r="Q91" s="51"/>
      <c r="R91" s="261"/>
      <c r="S91" s="48"/>
      <c r="T91" s="48"/>
      <c r="U91" s="262"/>
    </row>
    <row r="92" spans="1:21" ht="15">
      <c r="A92" s="48">
        <v>80</v>
      </c>
      <c r="B92" s="133"/>
      <c r="C92" s="133"/>
      <c r="D92" s="133"/>
      <c r="E92" s="133"/>
      <c r="F92" s="48"/>
      <c r="G92" s="48"/>
      <c r="H92" s="48"/>
      <c r="I92" s="48"/>
      <c r="J92" s="48"/>
      <c r="K92" s="48"/>
      <c r="L92" s="48"/>
      <c r="M92" s="51"/>
      <c r="N92" s="48"/>
      <c r="O92" s="62"/>
      <c r="P92" s="48"/>
      <c r="Q92" s="51"/>
      <c r="R92" s="261"/>
      <c r="S92" s="48"/>
      <c r="T92" s="48"/>
      <c r="U92" s="262"/>
    </row>
    <row r="93" spans="1:21" ht="15">
      <c r="A93" s="48">
        <v>81</v>
      </c>
      <c r="B93" s="133"/>
      <c r="C93" s="133"/>
      <c r="D93" s="133"/>
      <c r="E93" s="133"/>
      <c r="F93" s="48"/>
      <c r="G93" s="48"/>
      <c r="H93" s="48"/>
      <c r="I93" s="48"/>
      <c r="J93" s="48"/>
      <c r="K93" s="48"/>
      <c r="L93" s="48"/>
      <c r="M93" s="51"/>
      <c r="N93" s="48"/>
      <c r="O93" s="62"/>
      <c r="P93" s="48"/>
      <c r="Q93" s="51"/>
      <c r="R93" s="261"/>
      <c r="S93" s="48"/>
      <c r="T93" s="48"/>
      <c r="U93" s="262"/>
    </row>
    <row r="94" spans="1:21" ht="15">
      <c r="A94" s="48">
        <v>82</v>
      </c>
      <c r="B94" s="133"/>
      <c r="C94" s="133"/>
      <c r="D94" s="133"/>
      <c r="E94" s="133"/>
      <c r="F94" s="48"/>
      <c r="G94" s="48"/>
      <c r="H94" s="48"/>
      <c r="I94" s="48"/>
      <c r="J94" s="48"/>
      <c r="K94" s="48"/>
      <c r="L94" s="48"/>
      <c r="M94" s="51"/>
      <c r="N94" s="48"/>
      <c r="O94" s="62"/>
      <c r="P94" s="48"/>
      <c r="Q94" s="51"/>
      <c r="R94" s="261"/>
      <c r="S94" s="48"/>
      <c r="T94" s="48"/>
      <c r="U94" s="262"/>
    </row>
    <row r="95" spans="1:21" ht="15">
      <c r="A95" s="48">
        <v>83</v>
      </c>
      <c r="B95" s="133"/>
      <c r="C95" s="133"/>
      <c r="D95" s="133"/>
      <c r="E95" s="133"/>
      <c r="F95" s="48"/>
      <c r="G95" s="48"/>
      <c r="H95" s="48"/>
      <c r="I95" s="48"/>
      <c r="J95" s="48"/>
      <c r="K95" s="48"/>
      <c r="L95" s="48"/>
      <c r="M95" s="51"/>
      <c r="N95" s="48"/>
      <c r="O95" s="62"/>
      <c r="P95" s="48"/>
      <c r="Q95" s="51"/>
      <c r="R95" s="261"/>
      <c r="S95" s="48"/>
      <c r="T95" s="48"/>
      <c r="U95" s="262"/>
    </row>
    <row r="96" spans="1:21" ht="15">
      <c r="A96" s="48">
        <v>84</v>
      </c>
      <c r="B96" s="133"/>
      <c r="C96" s="133"/>
      <c r="D96" s="133"/>
      <c r="E96" s="133"/>
      <c r="F96" s="48"/>
      <c r="G96" s="48"/>
      <c r="H96" s="48"/>
      <c r="I96" s="48"/>
      <c r="J96" s="48"/>
      <c r="K96" s="48"/>
      <c r="L96" s="48"/>
      <c r="M96" s="51"/>
      <c r="N96" s="48"/>
      <c r="O96" s="62"/>
      <c r="P96" s="48"/>
      <c r="Q96" s="51"/>
      <c r="R96" s="261"/>
      <c r="S96" s="48"/>
      <c r="T96" s="48"/>
      <c r="U96" s="262"/>
    </row>
    <row r="97" spans="1:21" ht="15">
      <c r="A97" s="48">
        <v>85</v>
      </c>
      <c r="B97" s="133"/>
      <c r="C97" s="133"/>
      <c r="D97" s="133"/>
      <c r="E97" s="133"/>
      <c r="F97" s="48"/>
      <c r="G97" s="48"/>
      <c r="H97" s="48"/>
      <c r="I97" s="48"/>
      <c r="J97" s="48"/>
      <c r="K97" s="48"/>
      <c r="L97" s="48"/>
      <c r="M97" s="51"/>
      <c r="N97" s="48"/>
      <c r="O97" s="62"/>
      <c r="P97" s="48"/>
      <c r="Q97" s="51"/>
      <c r="R97" s="261"/>
      <c r="S97" s="48"/>
      <c r="T97" s="48"/>
      <c r="U97" s="262"/>
    </row>
    <row r="98" spans="1:21" ht="15">
      <c r="A98" s="48">
        <v>86</v>
      </c>
      <c r="B98" s="133"/>
      <c r="C98" s="133"/>
      <c r="D98" s="133"/>
      <c r="E98" s="133"/>
      <c r="F98" s="48"/>
      <c r="G98" s="48"/>
      <c r="H98" s="48"/>
      <c r="I98" s="48"/>
      <c r="J98" s="48"/>
      <c r="K98" s="48"/>
      <c r="L98" s="48"/>
      <c r="M98" s="51"/>
      <c r="N98" s="48"/>
      <c r="O98" s="62"/>
      <c r="P98" s="48"/>
      <c r="Q98" s="51"/>
      <c r="R98" s="261"/>
      <c r="S98" s="48"/>
      <c r="T98" s="48"/>
      <c r="U98" s="262"/>
    </row>
    <row r="99" spans="1:21" ht="15">
      <c r="A99" s="48">
        <v>87</v>
      </c>
      <c r="B99" s="133"/>
      <c r="C99" s="133"/>
      <c r="D99" s="133"/>
      <c r="E99" s="133"/>
      <c r="F99" s="48"/>
      <c r="G99" s="48"/>
      <c r="H99" s="48"/>
      <c r="I99" s="48"/>
      <c r="J99" s="48"/>
      <c r="K99" s="48"/>
      <c r="L99" s="48"/>
      <c r="M99" s="51"/>
      <c r="N99" s="48"/>
      <c r="O99" s="62"/>
      <c r="P99" s="48"/>
      <c r="Q99" s="51"/>
      <c r="R99" s="261"/>
      <c r="S99" s="48"/>
      <c r="T99" s="48"/>
      <c r="U99" s="262"/>
    </row>
    <row r="100" spans="1:21" ht="15">
      <c r="A100" s="48">
        <v>88</v>
      </c>
      <c r="B100" s="133"/>
      <c r="C100" s="133"/>
      <c r="D100" s="133"/>
      <c r="E100" s="133"/>
      <c r="F100" s="48"/>
      <c r="G100" s="48"/>
      <c r="H100" s="48"/>
      <c r="I100" s="48"/>
      <c r="J100" s="48"/>
      <c r="K100" s="48"/>
      <c r="L100" s="48"/>
      <c r="M100" s="51"/>
      <c r="N100" s="48"/>
      <c r="O100" s="62"/>
      <c r="P100" s="48"/>
      <c r="Q100" s="51"/>
      <c r="R100" s="261"/>
      <c r="S100" s="48"/>
      <c r="T100" s="48"/>
      <c r="U100" s="262"/>
    </row>
    <row r="101" spans="1:21" ht="15">
      <c r="A101" s="48">
        <v>89</v>
      </c>
      <c r="B101" s="133"/>
      <c r="C101" s="133"/>
      <c r="D101" s="133"/>
      <c r="E101" s="133"/>
      <c r="F101" s="48"/>
      <c r="G101" s="48"/>
      <c r="H101" s="48"/>
      <c r="I101" s="48"/>
      <c r="J101" s="48"/>
      <c r="K101" s="48"/>
      <c r="L101" s="48"/>
      <c r="M101" s="51"/>
      <c r="N101" s="48"/>
      <c r="O101" s="62"/>
      <c r="P101" s="48"/>
      <c r="Q101" s="51"/>
      <c r="R101" s="261"/>
      <c r="S101" s="48"/>
      <c r="T101" s="48"/>
      <c r="U101" s="262"/>
    </row>
    <row r="102" spans="1:21" ht="15">
      <c r="A102" s="48">
        <v>90</v>
      </c>
      <c r="B102" s="133"/>
      <c r="C102" s="133"/>
      <c r="D102" s="133"/>
      <c r="E102" s="133"/>
      <c r="F102" s="48"/>
      <c r="G102" s="48"/>
      <c r="H102" s="48"/>
      <c r="I102" s="48"/>
      <c r="J102" s="48"/>
      <c r="K102" s="48"/>
      <c r="L102" s="48"/>
      <c r="M102" s="51"/>
      <c r="N102" s="48"/>
      <c r="O102" s="62"/>
      <c r="P102" s="48"/>
      <c r="Q102" s="51"/>
      <c r="R102" s="261"/>
      <c r="S102" s="48"/>
      <c r="T102" s="48"/>
      <c r="U102" s="262"/>
    </row>
    <row r="103" spans="1:21" ht="15">
      <c r="A103" s="48">
        <v>91</v>
      </c>
      <c r="B103" s="133"/>
      <c r="C103" s="133"/>
      <c r="D103" s="133"/>
      <c r="E103" s="133"/>
      <c r="F103" s="48"/>
      <c r="G103" s="48"/>
      <c r="H103" s="48"/>
      <c r="I103" s="48"/>
      <c r="J103" s="48"/>
      <c r="K103" s="48"/>
      <c r="L103" s="48"/>
      <c r="M103" s="51"/>
      <c r="N103" s="48"/>
      <c r="O103" s="62"/>
      <c r="P103" s="48"/>
      <c r="Q103" s="51"/>
      <c r="R103" s="261"/>
      <c r="S103" s="48"/>
      <c r="T103" s="48"/>
      <c r="U103" s="262"/>
    </row>
    <row r="104" spans="1:21" ht="15">
      <c r="A104" s="48">
        <v>92</v>
      </c>
      <c r="B104" s="133"/>
      <c r="C104" s="133"/>
      <c r="D104" s="133"/>
      <c r="E104" s="133"/>
      <c r="F104" s="48"/>
      <c r="G104" s="48"/>
      <c r="H104" s="48"/>
      <c r="I104" s="48"/>
      <c r="J104" s="48"/>
      <c r="K104" s="48"/>
      <c r="L104" s="48"/>
      <c r="M104" s="51"/>
      <c r="N104" s="48"/>
      <c r="O104" s="62"/>
      <c r="P104" s="48"/>
      <c r="Q104" s="51"/>
      <c r="R104" s="261"/>
      <c r="S104" s="48"/>
      <c r="T104" s="48"/>
      <c r="U104" s="262"/>
    </row>
    <row r="105" spans="1:21" ht="15">
      <c r="A105" s="48">
        <v>93</v>
      </c>
      <c r="B105" s="133"/>
      <c r="C105" s="133"/>
      <c r="D105" s="133"/>
      <c r="E105" s="133"/>
      <c r="F105" s="48"/>
      <c r="G105" s="48"/>
      <c r="H105" s="48"/>
      <c r="I105" s="48"/>
      <c r="J105" s="48"/>
      <c r="K105" s="48"/>
      <c r="L105" s="48"/>
      <c r="M105" s="51"/>
      <c r="N105" s="48"/>
      <c r="O105" s="62"/>
      <c r="P105" s="48"/>
      <c r="Q105" s="51"/>
      <c r="R105" s="261"/>
      <c r="S105" s="48"/>
      <c r="T105" s="48"/>
      <c r="U105" s="262"/>
    </row>
    <row r="106" spans="1:21" ht="15">
      <c r="A106" s="48">
        <v>94</v>
      </c>
      <c r="B106" s="133"/>
      <c r="C106" s="133"/>
      <c r="D106" s="133"/>
      <c r="E106" s="133"/>
      <c r="F106" s="48"/>
      <c r="G106" s="48"/>
      <c r="H106" s="48"/>
      <c r="I106" s="48"/>
      <c r="J106" s="48"/>
      <c r="K106" s="48"/>
      <c r="L106" s="48"/>
      <c r="M106" s="51"/>
      <c r="N106" s="48"/>
      <c r="O106" s="62"/>
      <c r="P106" s="48"/>
      <c r="Q106" s="51"/>
      <c r="R106" s="261"/>
      <c r="S106" s="48"/>
      <c r="T106" s="48"/>
      <c r="U106" s="262"/>
    </row>
    <row r="107" spans="1:21" ht="15">
      <c r="A107" s="48">
        <v>95</v>
      </c>
      <c r="B107" s="133"/>
      <c r="C107" s="133"/>
      <c r="D107" s="133"/>
      <c r="E107" s="133"/>
      <c r="F107" s="48"/>
      <c r="G107" s="48"/>
      <c r="H107" s="48"/>
      <c r="I107" s="48"/>
      <c r="J107" s="48"/>
      <c r="K107" s="48"/>
      <c r="L107" s="48"/>
      <c r="M107" s="51"/>
      <c r="N107" s="48"/>
      <c r="O107" s="62"/>
      <c r="P107" s="48"/>
      <c r="Q107" s="51"/>
      <c r="R107" s="261"/>
      <c r="S107" s="48"/>
      <c r="T107" s="48"/>
      <c r="U107" s="262"/>
    </row>
    <row r="108" spans="1:21" ht="15">
      <c r="A108" s="48">
        <v>96</v>
      </c>
      <c r="B108" s="133"/>
      <c r="C108" s="133"/>
      <c r="D108" s="133"/>
      <c r="E108" s="133"/>
      <c r="F108" s="48"/>
      <c r="G108" s="48"/>
      <c r="H108" s="48"/>
      <c r="I108" s="48"/>
      <c r="J108" s="48"/>
      <c r="K108" s="48"/>
      <c r="L108" s="48"/>
      <c r="M108" s="51"/>
      <c r="N108" s="48"/>
      <c r="O108" s="62"/>
      <c r="P108" s="48"/>
      <c r="Q108" s="51"/>
      <c r="R108" s="261"/>
      <c r="S108" s="48"/>
      <c r="T108" s="48"/>
      <c r="U108" s="262"/>
    </row>
    <row r="109" spans="1:21" ht="15">
      <c r="A109" s="48">
        <v>97</v>
      </c>
      <c r="B109" s="133"/>
      <c r="C109" s="133"/>
      <c r="D109" s="133"/>
      <c r="E109" s="133"/>
      <c r="F109" s="48"/>
      <c r="G109" s="48"/>
      <c r="H109" s="48"/>
      <c r="I109" s="48"/>
      <c r="J109" s="48"/>
      <c r="K109" s="48"/>
      <c r="L109" s="48"/>
      <c r="M109" s="51"/>
      <c r="N109" s="48"/>
      <c r="O109" s="62"/>
      <c r="P109" s="48"/>
      <c r="Q109" s="51"/>
      <c r="R109" s="261"/>
      <c r="S109" s="48"/>
      <c r="T109" s="48"/>
      <c r="U109" s="262"/>
    </row>
    <row r="110" spans="1:21" ht="15">
      <c r="A110" s="48">
        <v>98</v>
      </c>
      <c r="B110" s="133"/>
      <c r="C110" s="133"/>
      <c r="D110" s="133"/>
      <c r="E110" s="133"/>
      <c r="F110" s="48"/>
      <c r="G110" s="48"/>
      <c r="H110" s="48"/>
      <c r="I110" s="48"/>
      <c r="J110" s="48"/>
      <c r="K110" s="48"/>
      <c r="L110" s="48"/>
      <c r="M110" s="51"/>
      <c r="N110" s="48"/>
      <c r="O110" s="62"/>
      <c r="P110" s="48"/>
      <c r="Q110" s="51"/>
      <c r="R110" s="261"/>
      <c r="S110" s="48"/>
      <c r="T110" s="48"/>
      <c r="U110" s="262"/>
    </row>
    <row r="111" spans="1:21" ht="15">
      <c r="A111" s="48">
        <v>99</v>
      </c>
      <c r="B111" s="133"/>
      <c r="C111" s="133"/>
      <c r="D111" s="133"/>
      <c r="E111" s="133"/>
      <c r="F111" s="48"/>
      <c r="G111" s="48"/>
      <c r="H111" s="48"/>
      <c r="I111" s="48"/>
      <c r="J111" s="48"/>
      <c r="K111" s="48"/>
      <c r="L111" s="48"/>
      <c r="M111" s="51"/>
      <c r="N111" s="48"/>
      <c r="O111" s="62"/>
      <c r="P111" s="48"/>
      <c r="Q111" s="51"/>
      <c r="R111" s="261"/>
      <c r="S111" s="48"/>
      <c r="T111" s="48"/>
      <c r="U111" s="262"/>
    </row>
    <row r="112" spans="1:21" ht="15">
      <c r="A112" s="48">
        <v>100</v>
      </c>
      <c r="B112" s="133"/>
      <c r="C112" s="133"/>
      <c r="D112" s="133"/>
      <c r="E112" s="133"/>
      <c r="F112" s="48"/>
      <c r="G112" s="48"/>
      <c r="H112" s="48"/>
      <c r="I112" s="48"/>
      <c r="J112" s="48"/>
      <c r="K112" s="48"/>
      <c r="L112" s="48"/>
      <c r="M112" s="51"/>
      <c r="N112" s="48"/>
      <c r="O112" s="62"/>
      <c r="P112" s="48"/>
      <c r="Q112" s="51"/>
      <c r="R112" s="261"/>
      <c r="S112" s="48"/>
      <c r="T112" s="48"/>
      <c r="U112" s="262"/>
    </row>
    <row r="113" spans="1:21" ht="15">
      <c r="A113" s="48">
        <v>101</v>
      </c>
      <c r="B113" s="133"/>
      <c r="C113" s="133"/>
      <c r="D113" s="133"/>
      <c r="E113" s="133"/>
      <c r="F113" s="48"/>
      <c r="G113" s="48"/>
      <c r="H113" s="48"/>
      <c r="I113" s="48"/>
      <c r="J113" s="48"/>
      <c r="K113" s="48"/>
      <c r="L113" s="48"/>
      <c r="M113" s="51"/>
      <c r="N113" s="48"/>
      <c r="O113" s="62"/>
      <c r="P113" s="48"/>
      <c r="Q113" s="51"/>
      <c r="R113" s="261"/>
      <c r="S113" s="48"/>
      <c r="T113" s="48"/>
      <c r="U113" s="262"/>
    </row>
    <row r="114" spans="1:21" ht="15">
      <c r="A114" s="48">
        <v>102</v>
      </c>
      <c r="B114" s="133"/>
      <c r="C114" s="133"/>
      <c r="D114" s="133"/>
      <c r="E114" s="133"/>
      <c r="F114" s="48"/>
      <c r="G114" s="48"/>
      <c r="H114" s="48"/>
      <c r="I114" s="48"/>
      <c r="J114" s="48"/>
      <c r="K114" s="48"/>
      <c r="L114" s="48"/>
      <c r="M114" s="51"/>
      <c r="N114" s="48"/>
      <c r="O114" s="62"/>
      <c r="P114" s="48"/>
      <c r="Q114" s="51"/>
      <c r="R114" s="261"/>
      <c r="S114" s="48"/>
      <c r="T114" s="48"/>
      <c r="U114" s="262"/>
    </row>
    <row r="115" spans="1:21" ht="15">
      <c r="A115" s="48">
        <v>103</v>
      </c>
      <c r="B115" s="133"/>
      <c r="C115" s="133"/>
      <c r="D115" s="133"/>
      <c r="E115" s="133"/>
      <c r="F115" s="48"/>
      <c r="G115" s="48"/>
      <c r="H115" s="48"/>
      <c r="I115" s="48"/>
      <c r="J115" s="48"/>
      <c r="K115" s="48"/>
      <c r="L115" s="48"/>
      <c r="M115" s="51"/>
      <c r="N115" s="48"/>
      <c r="O115" s="62"/>
      <c r="P115" s="48"/>
      <c r="Q115" s="51"/>
      <c r="R115" s="261"/>
      <c r="S115" s="48"/>
      <c r="T115" s="48"/>
      <c r="U115" s="262"/>
    </row>
    <row r="116" spans="1:21" ht="15">
      <c r="A116" s="48">
        <v>104</v>
      </c>
      <c r="B116" s="133"/>
      <c r="C116" s="133"/>
      <c r="D116" s="133"/>
      <c r="E116" s="133"/>
      <c r="F116" s="48"/>
      <c r="G116" s="48"/>
      <c r="H116" s="48"/>
      <c r="I116" s="48"/>
      <c r="J116" s="48"/>
      <c r="K116" s="48"/>
      <c r="L116" s="48"/>
      <c r="M116" s="51"/>
      <c r="N116" s="48"/>
      <c r="O116" s="62"/>
      <c r="P116" s="48"/>
      <c r="Q116" s="51"/>
      <c r="R116" s="261"/>
      <c r="S116" s="48"/>
      <c r="T116" s="48"/>
      <c r="U116" s="262"/>
    </row>
    <row r="117" spans="1:21" ht="15">
      <c r="A117" s="48">
        <v>105</v>
      </c>
      <c r="B117" s="133"/>
      <c r="C117" s="133"/>
      <c r="D117" s="133"/>
      <c r="E117" s="133"/>
      <c r="F117" s="48"/>
      <c r="G117" s="48"/>
      <c r="H117" s="48"/>
      <c r="I117" s="48"/>
      <c r="J117" s="48"/>
      <c r="K117" s="48"/>
      <c r="L117" s="48"/>
      <c r="M117" s="51"/>
      <c r="N117" s="48"/>
      <c r="O117" s="62"/>
      <c r="P117" s="48"/>
      <c r="Q117" s="51"/>
      <c r="R117" s="261"/>
      <c r="S117" s="48"/>
      <c r="T117" s="48"/>
      <c r="U117" s="262"/>
    </row>
    <row r="118" spans="1:21" ht="15">
      <c r="A118" s="48">
        <v>106</v>
      </c>
      <c r="B118" s="133"/>
      <c r="C118" s="133"/>
      <c r="D118" s="133"/>
      <c r="E118" s="133"/>
      <c r="F118" s="48"/>
      <c r="G118" s="48"/>
      <c r="H118" s="48"/>
      <c r="I118" s="48"/>
      <c r="J118" s="48"/>
      <c r="K118" s="48"/>
      <c r="L118" s="48"/>
      <c r="M118" s="51"/>
      <c r="N118" s="48"/>
      <c r="O118" s="62"/>
      <c r="P118" s="48"/>
      <c r="Q118" s="51"/>
      <c r="R118" s="261"/>
      <c r="S118" s="48"/>
      <c r="T118" s="48"/>
      <c r="U118" s="262"/>
    </row>
    <row r="119" spans="1:21" ht="15">
      <c r="A119" s="48">
        <v>107</v>
      </c>
      <c r="B119" s="133"/>
      <c r="C119" s="133"/>
      <c r="D119" s="133"/>
      <c r="E119" s="133"/>
      <c r="F119" s="48"/>
      <c r="G119" s="48"/>
      <c r="H119" s="48"/>
      <c r="I119" s="48"/>
      <c r="J119" s="48"/>
      <c r="K119" s="48"/>
      <c r="L119" s="48"/>
      <c r="M119" s="51"/>
      <c r="N119" s="48"/>
      <c r="O119" s="62"/>
      <c r="P119" s="48"/>
      <c r="Q119" s="51"/>
      <c r="R119" s="261"/>
      <c r="S119" s="48"/>
      <c r="T119" s="48"/>
      <c r="U119" s="262"/>
    </row>
    <row r="120" spans="1:21" ht="15">
      <c r="A120" s="48">
        <v>108</v>
      </c>
      <c r="B120" s="133"/>
      <c r="C120" s="133"/>
      <c r="D120" s="133"/>
      <c r="E120" s="133"/>
      <c r="F120" s="48"/>
      <c r="G120" s="48"/>
      <c r="H120" s="48"/>
      <c r="I120" s="48"/>
      <c r="J120" s="48"/>
      <c r="K120" s="48"/>
      <c r="L120" s="48"/>
      <c r="M120" s="51"/>
      <c r="N120" s="48"/>
      <c r="O120" s="62"/>
      <c r="P120" s="48"/>
      <c r="Q120" s="51"/>
      <c r="R120" s="261"/>
      <c r="S120" s="48"/>
      <c r="T120" s="48"/>
      <c r="U120" s="262"/>
    </row>
    <row r="121" spans="1:21" ht="15">
      <c r="A121" s="48">
        <v>109</v>
      </c>
      <c r="B121" s="133"/>
      <c r="C121" s="133"/>
      <c r="D121" s="133"/>
      <c r="E121" s="133"/>
      <c r="F121" s="48"/>
      <c r="G121" s="48"/>
      <c r="H121" s="48"/>
      <c r="I121" s="48"/>
      <c r="J121" s="48"/>
      <c r="K121" s="48"/>
      <c r="L121" s="48"/>
      <c r="M121" s="51"/>
      <c r="N121" s="48"/>
      <c r="O121" s="62"/>
      <c r="P121" s="48"/>
      <c r="Q121" s="51"/>
      <c r="R121" s="261"/>
      <c r="S121" s="48"/>
      <c r="T121" s="48"/>
      <c r="U121" s="262"/>
    </row>
    <row r="122" spans="1:21" ht="15">
      <c r="A122" s="48">
        <v>110</v>
      </c>
      <c r="B122" s="133"/>
      <c r="C122" s="133"/>
      <c r="D122" s="133"/>
      <c r="E122" s="133"/>
      <c r="F122" s="48"/>
      <c r="G122" s="48"/>
      <c r="H122" s="48"/>
      <c r="I122" s="48"/>
      <c r="J122" s="48"/>
      <c r="K122" s="48"/>
      <c r="L122" s="48"/>
      <c r="M122" s="51"/>
      <c r="N122" s="48"/>
      <c r="O122" s="62"/>
      <c r="P122" s="48"/>
      <c r="Q122" s="51"/>
      <c r="R122" s="261"/>
      <c r="S122" s="48"/>
      <c r="T122" s="48"/>
      <c r="U122" s="262"/>
    </row>
    <row r="123" spans="1:21" ht="15">
      <c r="A123" s="48">
        <v>111</v>
      </c>
      <c r="B123" s="133"/>
      <c r="C123" s="133"/>
      <c r="D123" s="133"/>
      <c r="E123" s="133"/>
      <c r="F123" s="48"/>
      <c r="G123" s="48"/>
      <c r="H123" s="48"/>
      <c r="I123" s="48"/>
      <c r="J123" s="48"/>
      <c r="K123" s="48"/>
      <c r="L123" s="48"/>
      <c r="M123" s="51"/>
      <c r="N123" s="48"/>
      <c r="O123" s="62"/>
      <c r="P123" s="48"/>
      <c r="Q123" s="51"/>
      <c r="R123" s="261"/>
      <c r="S123" s="48"/>
      <c r="T123" s="48"/>
      <c r="U123" s="262"/>
    </row>
    <row r="124" spans="1:21" ht="15">
      <c r="A124" s="48">
        <v>112</v>
      </c>
      <c r="B124" s="133"/>
      <c r="C124" s="133"/>
      <c r="D124" s="133"/>
      <c r="E124" s="133"/>
      <c r="F124" s="48"/>
      <c r="G124" s="48"/>
      <c r="H124" s="48"/>
      <c r="I124" s="48"/>
      <c r="J124" s="48"/>
      <c r="K124" s="48"/>
      <c r="L124" s="48"/>
      <c r="M124" s="51"/>
      <c r="N124" s="48"/>
      <c r="O124" s="62"/>
      <c r="P124" s="48"/>
      <c r="Q124" s="51"/>
      <c r="R124" s="261"/>
      <c r="S124" s="48"/>
      <c r="T124" s="48"/>
      <c r="U124" s="262"/>
    </row>
    <row r="125" spans="1:21" ht="15">
      <c r="A125" s="48">
        <v>113</v>
      </c>
      <c r="B125" s="133"/>
      <c r="C125" s="133"/>
      <c r="D125" s="133"/>
      <c r="E125" s="133"/>
      <c r="F125" s="48"/>
      <c r="G125" s="48"/>
      <c r="H125" s="48"/>
      <c r="I125" s="48"/>
      <c r="J125" s="48"/>
      <c r="K125" s="48"/>
      <c r="L125" s="48"/>
      <c r="M125" s="51"/>
      <c r="N125" s="48"/>
      <c r="O125" s="62"/>
      <c r="P125" s="48"/>
      <c r="Q125" s="51"/>
      <c r="R125" s="261"/>
      <c r="S125" s="48"/>
      <c r="T125" s="48"/>
      <c r="U125" s="262"/>
    </row>
    <row r="126" spans="1:21" ht="15">
      <c r="A126" s="48">
        <v>114</v>
      </c>
      <c r="B126" s="133"/>
      <c r="C126" s="133"/>
      <c r="D126" s="133"/>
      <c r="E126" s="133"/>
      <c r="F126" s="48"/>
      <c r="G126" s="48"/>
      <c r="H126" s="48"/>
      <c r="I126" s="48"/>
      <c r="J126" s="48"/>
      <c r="K126" s="48"/>
      <c r="L126" s="48"/>
      <c r="M126" s="51"/>
      <c r="N126" s="48"/>
      <c r="O126" s="62"/>
      <c r="P126" s="48"/>
      <c r="Q126" s="51"/>
      <c r="R126" s="261"/>
      <c r="S126" s="48"/>
      <c r="T126" s="48"/>
      <c r="U126" s="262"/>
    </row>
    <row r="127" spans="1:21" ht="15">
      <c r="A127" s="48">
        <v>115</v>
      </c>
      <c r="B127" s="133"/>
      <c r="C127" s="133"/>
      <c r="D127" s="133"/>
      <c r="E127" s="133"/>
      <c r="F127" s="48"/>
      <c r="G127" s="48"/>
      <c r="H127" s="48"/>
      <c r="I127" s="48"/>
      <c r="J127" s="48"/>
      <c r="K127" s="48"/>
      <c r="L127" s="48"/>
      <c r="M127" s="51"/>
      <c r="N127" s="48"/>
      <c r="O127" s="62"/>
      <c r="P127" s="48"/>
      <c r="Q127" s="51"/>
      <c r="R127" s="261"/>
      <c r="S127" s="48"/>
      <c r="T127" s="48"/>
      <c r="U127" s="262"/>
    </row>
    <row r="128" spans="1:21" ht="15">
      <c r="A128" s="48">
        <v>116</v>
      </c>
      <c r="B128" s="133"/>
      <c r="C128" s="133"/>
      <c r="D128" s="133"/>
      <c r="E128" s="133"/>
      <c r="F128" s="48"/>
      <c r="G128" s="48"/>
      <c r="H128" s="48"/>
      <c r="I128" s="48"/>
      <c r="J128" s="48"/>
      <c r="K128" s="48"/>
      <c r="L128" s="48"/>
      <c r="M128" s="51"/>
      <c r="N128" s="48"/>
      <c r="O128" s="62"/>
      <c r="P128" s="48"/>
      <c r="Q128" s="51"/>
      <c r="R128" s="261"/>
      <c r="S128" s="48"/>
      <c r="T128" s="48"/>
      <c r="U128" s="262"/>
    </row>
    <row r="129" spans="1:21" ht="15">
      <c r="A129" s="48">
        <v>117</v>
      </c>
      <c r="B129" s="133"/>
      <c r="C129" s="133"/>
      <c r="D129" s="133"/>
      <c r="E129" s="133"/>
      <c r="F129" s="48"/>
      <c r="G129" s="48"/>
      <c r="H129" s="48"/>
      <c r="I129" s="48"/>
      <c r="J129" s="48"/>
      <c r="K129" s="48"/>
      <c r="L129" s="48"/>
      <c r="M129" s="51"/>
      <c r="N129" s="48"/>
      <c r="O129" s="62"/>
      <c r="P129" s="48"/>
      <c r="Q129" s="51"/>
      <c r="R129" s="261"/>
      <c r="S129" s="48"/>
      <c r="T129" s="48"/>
      <c r="U129" s="262"/>
    </row>
    <row r="130" spans="1:21" ht="15">
      <c r="A130" s="48">
        <v>118</v>
      </c>
      <c r="B130" s="133"/>
      <c r="C130" s="133"/>
      <c r="D130" s="133"/>
      <c r="E130" s="133"/>
      <c r="F130" s="48"/>
      <c r="G130" s="48"/>
      <c r="H130" s="48"/>
      <c r="I130" s="48"/>
      <c r="J130" s="48"/>
      <c r="K130" s="48"/>
      <c r="L130" s="48"/>
      <c r="M130" s="51"/>
      <c r="N130" s="48"/>
      <c r="O130" s="62"/>
      <c r="P130" s="48"/>
      <c r="Q130" s="51"/>
      <c r="R130" s="261"/>
      <c r="S130" s="48"/>
      <c r="T130" s="48"/>
      <c r="U130" s="262"/>
    </row>
    <row r="131" spans="1:21" ht="15">
      <c r="A131" s="48">
        <v>119</v>
      </c>
      <c r="B131" s="133"/>
      <c r="C131" s="133"/>
      <c r="D131" s="133"/>
      <c r="E131" s="133"/>
      <c r="F131" s="48"/>
      <c r="G131" s="48"/>
      <c r="H131" s="48"/>
      <c r="I131" s="48"/>
      <c r="J131" s="48"/>
      <c r="K131" s="48"/>
      <c r="L131" s="48"/>
      <c r="M131" s="51"/>
      <c r="N131" s="48"/>
      <c r="O131" s="62"/>
      <c r="P131" s="48"/>
      <c r="Q131" s="51"/>
      <c r="R131" s="261"/>
      <c r="S131" s="48"/>
      <c r="T131" s="48"/>
      <c r="U131" s="262"/>
    </row>
    <row r="132" spans="1:21" ht="15">
      <c r="A132" s="48">
        <v>120</v>
      </c>
      <c r="B132" s="133"/>
      <c r="C132" s="133"/>
      <c r="D132" s="133"/>
      <c r="E132" s="133"/>
      <c r="F132" s="48"/>
      <c r="G132" s="48"/>
      <c r="H132" s="48"/>
      <c r="I132" s="48"/>
      <c r="J132" s="48"/>
      <c r="K132" s="48"/>
      <c r="L132" s="48"/>
      <c r="M132" s="51"/>
      <c r="N132" s="48"/>
      <c r="O132" s="62"/>
      <c r="P132" s="48"/>
      <c r="Q132" s="51"/>
      <c r="R132" s="261"/>
      <c r="S132" s="48"/>
      <c r="T132" s="48"/>
      <c r="U132" s="262"/>
    </row>
    <row r="133" spans="1:21" ht="15">
      <c r="A133" s="48">
        <v>121</v>
      </c>
      <c r="B133" s="133"/>
      <c r="C133" s="133"/>
      <c r="D133" s="133"/>
      <c r="E133" s="133"/>
      <c r="F133" s="48"/>
      <c r="G133" s="48"/>
      <c r="H133" s="48"/>
      <c r="I133" s="48"/>
      <c r="J133" s="48"/>
      <c r="K133" s="48"/>
      <c r="L133" s="48"/>
      <c r="M133" s="51"/>
      <c r="N133" s="48"/>
      <c r="O133" s="62"/>
      <c r="P133" s="48"/>
      <c r="Q133" s="51"/>
      <c r="R133" s="261"/>
      <c r="S133" s="48"/>
      <c r="T133" s="48"/>
      <c r="U133" s="262"/>
    </row>
    <row r="134" spans="1:21" ht="15">
      <c r="A134" s="48">
        <v>122</v>
      </c>
      <c r="B134" s="133"/>
      <c r="C134" s="133"/>
      <c r="D134" s="133"/>
      <c r="E134" s="133"/>
      <c r="F134" s="48"/>
      <c r="G134" s="48"/>
      <c r="H134" s="48"/>
      <c r="I134" s="48"/>
      <c r="J134" s="48"/>
      <c r="K134" s="48"/>
      <c r="L134" s="48"/>
      <c r="M134" s="51"/>
      <c r="N134" s="48"/>
      <c r="O134" s="62"/>
      <c r="P134" s="48"/>
      <c r="Q134" s="51"/>
      <c r="R134" s="261"/>
      <c r="S134" s="48"/>
      <c r="T134" s="48"/>
      <c r="U134" s="262"/>
    </row>
    <row r="135" spans="1:21" ht="15">
      <c r="A135" s="48">
        <v>123</v>
      </c>
      <c r="B135" s="133"/>
      <c r="C135" s="133"/>
      <c r="D135" s="133"/>
      <c r="E135" s="133"/>
      <c r="F135" s="48"/>
      <c r="G135" s="48"/>
      <c r="H135" s="48"/>
      <c r="I135" s="48"/>
      <c r="J135" s="48"/>
      <c r="K135" s="48"/>
      <c r="L135" s="48"/>
      <c r="M135" s="51"/>
      <c r="N135" s="48"/>
      <c r="O135" s="62"/>
      <c r="P135" s="48"/>
      <c r="Q135" s="51"/>
      <c r="R135" s="261"/>
      <c r="S135" s="48"/>
      <c r="T135" s="48"/>
      <c r="U135" s="262"/>
    </row>
    <row r="136" spans="1:21" ht="15">
      <c r="A136" s="48">
        <v>124</v>
      </c>
      <c r="B136" s="133"/>
      <c r="C136" s="133"/>
      <c r="D136" s="133"/>
      <c r="E136" s="133"/>
      <c r="F136" s="48"/>
      <c r="G136" s="48"/>
      <c r="H136" s="48"/>
      <c r="I136" s="48"/>
      <c r="J136" s="48"/>
      <c r="K136" s="48"/>
      <c r="L136" s="48"/>
      <c r="M136" s="51"/>
      <c r="N136" s="48"/>
      <c r="O136" s="62"/>
      <c r="P136" s="48"/>
      <c r="Q136" s="51"/>
      <c r="R136" s="261"/>
      <c r="S136" s="48"/>
      <c r="T136" s="48"/>
      <c r="U136" s="262"/>
    </row>
    <row r="137" spans="1:21" ht="15">
      <c r="A137" s="48">
        <v>125</v>
      </c>
      <c r="B137" s="133"/>
      <c r="C137" s="133"/>
      <c r="D137" s="133"/>
      <c r="E137" s="133"/>
      <c r="F137" s="48"/>
      <c r="G137" s="48"/>
      <c r="H137" s="48"/>
      <c r="I137" s="48"/>
      <c r="J137" s="48"/>
      <c r="K137" s="48"/>
      <c r="L137" s="48"/>
      <c r="M137" s="51"/>
      <c r="N137" s="48"/>
      <c r="O137" s="62"/>
      <c r="P137" s="48"/>
      <c r="Q137" s="51"/>
      <c r="R137" s="261"/>
      <c r="S137" s="48"/>
      <c r="T137" s="48"/>
      <c r="U137" s="262"/>
    </row>
    <row r="138" spans="1:21" ht="15">
      <c r="A138" s="48">
        <v>126</v>
      </c>
      <c r="B138" s="133"/>
      <c r="C138" s="133"/>
      <c r="D138" s="133"/>
      <c r="E138" s="133"/>
      <c r="F138" s="48"/>
      <c r="G138" s="48"/>
      <c r="H138" s="48"/>
      <c r="I138" s="48"/>
      <c r="J138" s="48"/>
      <c r="K138" s="48"/>
      <c r="L138" s="48"/>
      <c r="M138" s="51"/>
      <c r="N138" s="48"/>
      <c r="O138" s="62"/>
      <c r="P138" s="48"/>
      <c r="Q138" s="51"/>
      <c r="R138" s="261"/>
      <c r="S138" s="48"/>
      <c r="T138" s="48"/>
      <c r="U138" s="262"/>
    </row>
    <row r="139" spans="1:21" ht="15">
      <c r="A139" s="48">
        <v>127</v>
      </c>
      <c r="B139" s="133"/>
      <c r="C139" s="133"/>
      <c r="D139" s="133"/>
      <c r="E139" s="133"/>
      <c r="F139" s="48"/>
      <c r="G139" s="48"/>
      <c r="H139" s="48"/>
      <c r="I139" s="48"/>
      <c r="J139" s="48"/>
      <c r="K139" s="48"/>
      <c r="L139" s="48"/>
      <c r="M139" s="51"/>
      <c r="N139" s="48"/>
      <c r="O139" s="62"/>
      <c r="P139" s="48"/>
      <c r="Q139" s="51"/>
      <c r="R139" s="261"/>
      <c r="S139" s="48"/>
      <c r="T139" s="48"/>
      <c r="U139" s="262"/>
    </row>
    <row r="140" spans="1:21" ht="15">
      <c r="A140" s="48">
        <v>128</v>
      </c>
      <c r="B140" s="133"/>
      <c r="C140" s="133"/>
      <c r="D140" s="133"/>
      <c r="E140" s="133"/>
      <c r="F140" s="48"/>
      <c r="G140" s="48"/>
      <c r="H140" s="48"/>
      <c r="I140" s="48"/>
      <c r="J140" s="48"/>
      <c r="K140" s="48"/>
      <c r="L140" s="48"/>
      <c r="M140" s="51"/>
      <c r="N140" s="48"/>
      <c r="O140" s="62"/>
      <c r="P140" s="48"/>
      <c r="Q140" s="51"/>
      <c r="R140" s="261"/>
      <c r="S140" s="48"/>
      <c r="T140" s="48"/>
      <c r="U140" s="262"/>
    </row>
    <row r="141" spans="1:21" ht="15">
      <c r="A141" s="48">
        <v>129</v>
      </c>
      <c r="B141" s="133"/>
      <c r="C141" s="133"/>
      <c r="D141" s="133"/>
      <c r="E141" s="133"/>
      <c r="F141" s="48"/>
      <c r="G141" s="48"/>
      <c r="H141" s="48"/>
      <c r="I141" s="48"/>
      <c r="J141" s="48"/>
      <c r="K141" s="48"/>
      <c r="L141" s="48"/>
      <c r="M141" s="51"/>
      <c r="N141" s="48"/>
      <c r="O141" s="62"/>
      <c r="P141" s="48"/>
      <c r="Q141" s="51"/>
      <c r="R141" s="261"/>
      <c r="S141" s="48"/>
      <c r="T141" s="48"/>
      <c r="U141" s="262"/>
    </row>
    <row r="142" spans="1:21" ht="15">
      <c r="A142" s="48">
        <v>130</v>
      </c>
      <c r="B142" s="133"/>
      <c r="C142" s="133"/>
      <c r="D142" s="133"/>
      <c r="E142" s="133"/>
      <c r="F142" s="48"/>
      <c r="G142" s="48"/>
      <c r="H142" s="48"/>
      <c r="I142" s="48"/>
      <c r="J142" s="48"/>
      <c r="K142" s="48"/>
      <c r="L142" s="48"/>
      <c r="M142" s="51"/>
      <c r="N142" s="48"/>
      <c r="O142" s="62"/>
      <c r="P142" s="48"/>
      <c r="Q142" s="51"/>
      <c r="R142" s="261"/>
      <c r="S142" s="48"/>
      <c r="T142" s="48"/>
      <c r="U142" s="262"/>
    </row>
    <row r="143" spans="1:21" ht="15">
      <c r="A143" s="48">
        <v>131</v>
      </c>
      <c r="B143" s="133"/>
      <c r="C143" s="133"/>
      <c r="D143" s="133"/>
      <c r="E143" s="133"/>
      <c r="F143" s="48"/>
      <c r="G143" s="48"/>
      <c r="H143" s="48"/>
      <c r="I143" s="48"/>
      <c r="J143" s="48"/>
      <c r="K143" s="48"/>
      <c r="L143" s="48"/>
      <c r="M143" s="51"/>
      <c r="N143" s="48"/>
      <c r="O143" s="62"/>
      <c r="P143" s="48"/>
      <c r="Q143" s="51"/>
      <c r="R143" s="261"/>
      <c r="S143" s="48"/>
      <c r="T143" s="48"/>
      <c r="U143" s="262"/>
    </row>
    <row r="144" spans="1:21" ht="15">
      <c r="A144" s="48">
        <v>132</v>
      </c>
      <c r="B144" s="133"/>
      <c r="C144" s="133"/>
      <c r="D144" s="133"/>
      <c r="E144" s="133"/>
      <c r="F144" s="48"/>
      <c r="G144" s="48"/>
      <c r="H144" s="48"/>
      <c r="I144" s="48"/>
      <c r="J144" s="48"/>
      <c r="K144" s="48"/>
      <c r="L144" s="48"/>
      <c r="M144" s="51"/>
      <c r="N144" s="48"/>
      <c r="O144" s="62"/>
      <c r="P144" s="48"/>
      <c r="Q144" s="51"/>
      <c r="R144" s="261"/>
      <c r="S144" s="48"/>
      <c r="T144" s="48"/>
      <c r="U144" s="262"/>
    </row>
    <row r="145" spans="1:21" ht="15">
      <c r="A145" s="48">
        <v>133</v>
      </c>
      <c r="B145" s="133"/>
      <c r="C145" s="133"/>
      <c r="D145" s="133"/>
      <c r="E145" s="133"/>
      <c r="F145" s="48"/>
      <c r="G145" s="48"/>
      <c r="H145" s="48"/>
      <c r="I145" s="48"/>
      <c r="J145" s="48"/>
      <c r="K145" s="48"/>
      <c r="L145" s="48"/>
      <c r="M145" s="51"/>
      <c r="N145" s="48"/>
      <c r="O145" s="62"/>
      <c r="P145" s="48"/>
      <c r="Q145" s="51"/>
      <c r="R145" s="261"/>
      <c r="S145" s="48"/>
      <c r="T145" s="48"/>
      <c r="U145" s="262"/>
    </row>
    <row r="146" spans="1:21" ht="15">
      <c r="A146" s="48">
        <v>134</v>
      </c>
      <c r="B146" s="133"/>
      <c r="C146" s="133"/>
      <c r="D146" s="133"/>
      <c r="E146" s="133"/>
      <c r="F146" s="48"/>
      <c r="G146" s="48"/>
      <c r="H146" s="48"/>
      <c r="I146" s="48"/>
      <c r="J146" s="48"/>
      <c r="K146" s="48"/>
      <c r="L146" s="48"/>
      <c r="M146" s="51"/>
      <c r="N146" s="48"/>
      <c r="O146" s="62"/>
      <c r="P146" s="48"/>
      <c r="Q146" s="51"/>
      <c r="R146" s="261"/>
      <c r="S146" s="48"/>
      <c r="T146" s="48"/>
      <c r="U146" s="262"/>
    </row>
    <row r="147" spans="1:21" ht="15">
      <c r="A147" s="48">
        <v>135</v>
      </c>
      <c r="B147" s="133"/>
      <c r="C147" s="133"/>
      <c r="D147" s="133"/>
      <c r="E147" s="133"/>
      <c r="F147" s="48"/>
      <c r="G147" s="48"/>
      <c r="H147" s="48"/>
      <c r="I147" s="48"/>
      <c r="J147" s="48"/>
      <c r="K147" s="48"/>
      <c r="L147" s="48"/>
      <c r="M147" s="51"/>
      <c r="N147" s="48"/>
      <c r="O147" s="62"/>
      <c r="P147" s="48"/>
      <c r="Q147" s="51"/>
      <c r="R147" s="261"/>
      <c r="S147" s="48"/>
      <c r="T147" s="48"/>
      <c r="U147" s="262"/>
    </row>
    <row r="148" spans="1:21" ht="15">
      <c r="A148" s="48">
        <v>136</v>
      </c>
      <c r="B148" s="133"/>
      <c r="C148" s="133"/>
      <c r="D148" s="133"/>
      <c r="E148" s="133"/>
      <c r="F148" s="48"/>
      <c r="G148" s="48"/>
      <c r="H148" s="48"/>
      <c r="I148" s="48"/>
      <c r="J148" s="48"/>
      <c r="K148" s="48"/>
      <c r="L148" s="48"/>
      <c r="M148" s="51"/>
      <c r="N148" s="48"/>
      <c r="O148" s="62"/>
      <c r="P148" s="48"/>
      <c r="Q148" s="51"/>
      <c r="R148" s="261"/>
      <c r="S148" s="48"/>
      <c r="T148" s="48"/>
      <c r="U148" s="262"/>
    </row>
    <row r="149" spans="1:21" ht="15">
      <c r="A149" s="48">
        <v>137</v>
      </c>
      <c r="B149" s="133"/>
      <c r="C149" s="133"/>
      <c r="D149" s="133"/>
      <c r="E149" s="133"/>
      <c r="F149" s="48"/>
      <c r="G149" s="48"/>
      <c r="H149" s="48"/>
      <c r="I149" s="48"/>
      <c r="J149" s="48"/>
      <c r="K149" s="48"/>
      <c r="L149" s="48"/>
      <c r="M149" s="51"/>
      <c r="N149" s="48"/>
      <c r="O149" s="62"/>
      <c r="P149" s="48"/>
      <c r="Q149" s="51"/>
      <c r="R149" s="261"/>
      <c r="S149" s="48"/>
      <c r="T149" s="48"/>
      <c r="U149" s="262"/>
    </row>
    <row r="150" spans="1:21" ht="15">
      <c r="A150" s="48">
        <v>138</v>
      </c>
      <c r="B150" s="133"/>
      <c r="C150" s="133"/>
      <c r="D150" s="133"/>
      <c r="E150" s="133"/>
      <c r="F150" s="48"/>
      <c r="G150" s="48"/>
      <c r="H150" s="48"/>
      <c r="I150" s="48"/>
      <c r="J150" s="48"/>
      <c r="K150" s="48"/>
      <c r="L150" s="48"/>
      <c r="M150" s="51"/>
      <c r="N150" s="48"/>
      <c r="O150" s="62"/>
      <c r="P150" s="48"/>
      <c r="Q150" s="51"/>
      <c r="R150" s="261"/>
      <c r="S150" s="48"/>
      <c r="T150" s="48"/>
      <c r="U150" s="262"/>
    </row>
    <row r="151" spans="1:21" ht="15">
      <c r="A151" s="48">
        <v>139</v>
      </c>
      <c r="B151" s="133"/>
      <c r="C151" s="133"/>
      <c r="D151" s="133"/>
      <c r="E151" s="133"/>
      <c r="F151" s="48"/>
      <c r="G151" s="48"/>
      <c r="H151" s="48"/>
      <c r="I151" s="48"/>
      <c r="J151" s="48"/>
      <c r="K151" s="48"/>
      <c r="L151" s="48"/>
      <c r="M151" s="51"/>
      <c r="N151" s="48"/>
      <c r="O151" s="62"/>
      <c r="P151" s="48"/>
      <c r="Q151" s="51"/>
      <c r="R151" s="261"/>
      <c r="S151" s="48"/>
      <c r="T151" s="48"/>
      <c r="U151" s="262"/>
    </row>
    <row r="152" spans="1:21" ht="15">
      <c r="A152" s="48">
        <v>140</v>
      </c>
      <c r="B152" s="133"/>
      <c r="C152" s="133"/>
      <c r="D152" s="133"/>
      <c r="E152" s="133"/>
      <c r="F152" s="48"/>
      <c r="G152" s="48"/>
      <c r="H152" s="48"/>
      <c r="I152" s="48"/>
      <c r="J152" s="48"/>
      <c r="K152" s="48"/>
      <c r="L152" s="48"/>
      <c r="M152" s="51"/>
      <c r="N152" s="48"/>
      <c r="O152" s="62"/>
      <c r="P152" s="48"/>
      <c r="Q152" s="51"/>
      <c r="R152" s="261"/>
      <c r="S152" s="48"/>
      <c r="T152" s="48"/>
      <c r="U152" s="262"/>
    </row>
    <row r="153" spans="1:21" ht="15">
      <c r="A153" s="48">
        <v>141</v>
      </c>
      <c r="B153" s="133"/>
      <c r="C153" s="133"/>
      <c r="D153" s="133"/>
      <c r="E153" s="133"/>
      <c r="F153" s="48"/>
      <c r="G153" s="48"/>
      <c r="H153" s="48"/>
      <c r="I153" s="48"/>
      <c r="J153" s="48"/>
      <c r="K153" s="48"/>
      <c r="L153" s="48"/>
      <c r="M153" s="51"/>
      <c r="N153" s="48"/>
      <c r="O153" s="62"/>
      <c r="P153" s="48"/>
      <c r="Q153" s="51"/>
      <c r="R153" s="261"/>
      <c r="S153" s="48"/>
      <c r="T153" s="48"/>
      <c r="U153" s="262"/>
    </row>
    <row r="154" spans="1:21" ht="15">
      <c r="A154" s="48">
        <v>142</v>
      </c>
      <c r="B154" s="133"/>
      <c r="C154" s="133"/>
      <c r="D154" s="133"/>
      <c r="E154" s="133"/>
      <c r="F154" s="48"/>
      <c r="G154" s="48"/>
      <c r="H154" s="48"/>
      <c r="I154" s="48"/>
      <c r="J154" s="48"/>
      <c r="K154" s="48"/>
      <c r="L154" s="48"/>
      <c r="M154" s="51"/>
      <c r="N154" s="48"/>
      <c r="O154" s="62"/>
      <c r="P154" s="48"/>
      <c r="Q154" s="51"/>
      <c r="R154" s="261"/>
      <c r="S154" s="48"/>
      <c r="T154" s="48"/>
      <c r="U154" s="262"/>
    </row>
    <row r="155" spans="1:21" ht="15">
      <c r="A155" s="48">
        <v>143</v>
      </c>
      <c r="B155" s="133"/>
      <c r="C155" s="133"/>
      <c r="D155" s="133"/>
      <c r="E155" s="133"/>
      <c r="F155" s="48"/>
      <c r="G155" s="48"/>
      <c r="H155" s="48"/>
      <c r="I155" s="48"/>
      <c r="J155" s="48"/>
      <c r="K155" s="48"/>
      <c r="L155" s="48"/>
      <c r="M155" s="51"/>
      <c r="N155" s="48"/>
      <c r="O155" s="62"/>
      <c r="P155" s="48"/>
      <c r="Q155" s="51"/>
      <c r="R155" s="261"/>
      <c r="S155" s="48"/>
      <c r="T155" s="48"/>
      <c r="U155" s="262"/>
    </row>
    <row r="156" spans="1:21" ht="15">
      <c r="A156" s="48">
        <v>144</v>
      </c>
      <c r="B156" s="133"/>
      <c r="C156" s="133"/>
      <c r="D156" s="133"/>
      <c r="E156" s="133"/>
      <c r="F156" s="48"/>
      <c r="G156" s="48"/>
      <c r="H156" s="48"/>
      <c r="I156" s="48"/>
      <c r="J156" s="48"/>
      <c r="K156" s="48"/>
      <c r="L156" s="48"/>
      <c r="M156" s="51"/>
      <c r="N156" s="48"/>
      <c r="O156" s="62"/>
      <c r="P156" s="48"/>
      <c r="Q156" s="51"/>
      <c r="R156" s="261"/>
      <c r="S156" s="48"/>
      <c r="T156" s="48"/>
      <c r="U156" s="262"/>
    </row>
    <row r="157" spans="1:21" ht="15">
      <c r="A157" s="48">
        <v>145</v>
      </c>
      <c r="B157" s="133"/>
      <c r="C157" s="133"/>
      <c r="D157" s="133"/>
      <c r="E157" s="133"/>
      <c r="F157" s="48"/>
      <c r="G157" s="48"/>
      <c r="H157" s="48"/>
      <c r="I157" s="48"/>
      <c r="J157" s="48"/>
      <c r="K157" s="48"/>
      <c r="L157" s="48"/>
      <c r="M157" s="51"/>
      <c r="N157" s="48"/>
      <c r="O157" s="62"/>
      <c r="P157" s="48"/>
      <c r="Q157" s="51"/>
      <c r="R157" s="261"/>
      <c r="S157" s="48"/>
      <c r="T157" s="48"/>
      <c r="U157" s="262"/>
    </row>
    <row r="158" spans="1:21" ht="15">
      <c r="A158" s="48">
        <v>146</v>
      </c>
      <c r="B158" s="133"/>
      <c r="C158" s="133"/>
      <c r="D158" s="133"/>
      <c r="E158" s="133"/>
      <c r="F158" s="48"/>
      <c r="G158" s="48"/>
      <c r="H158" s="48"/>
      <c r="I158" s="48"/>
      <c r="J158" s="48"/>
      <c r="K158" s="48"/>
      <c r="L158" s="48"/>
      <c r="M158" s="51"/>
      <c r="N158" s="48"/>
      <c r="O158" s="62"/>
      <c r="P158" s="48"/>
      <c r="Q158" s="51"/>
      <c r="R158" s="261"/>
      <c r="S158" s="48"/>
      <c r="T158" s="48"/>
      <c r="U158" s="262"/>
    </row>
    <row r="159" spans="1:21" ht="15">
      <c r="A159" s="48">
        <v>147</v>
      </c>
      <c r="B159" s="133"/>
      <c r="C159" s="133"/>
      <c r="D159" s="133"/>
      <c r="E159" s="133"/>
      <c r="F159" s="48"/>
      <c r="G159" s="48"/>
      <c r="H159" s="48"/>
      <c r="I159" s="48"/>
      <c r="J159" s="48"/>
      <c r="K159" s="48"/>
      <c r="L159" s="48"/>
      <c r="M159" s="51"/>
      <c r="N159" s="48"/>
      <c r="O159" s="62"/>
      <c r="P159" s="48"/>
      <c r="Q159" s="51"/>
      <c r="R159" s="261"/>
      <c r="S159" s="48"/>
      <c r="T159" s="48"/>
      <c r="U159" s="262"/>
    </row>
    <row r="160" spans="1:21" ht="15">
      <c r="A160" s="48">
        <v>148</v>
      </c>
      <c r="B160" s="133"/>
      <c r="C160" s="133"/>
      <c r="D160" s="133"/>
      <c r="E160" s="133"/>
      <c r="F160" s="48"/>
      <c r="G160" s="48"/>
      <c r="H160" s="48"/>
      <c r="I160" s="48"/>
      <c r="J160" s="48"/>
      <c r="K160" s="48"/>
      <c r="L160" s="48"/>
      <c r="M160" s="51"/>
      <c r="N160" s="48"/>
      <c r="O160" s="62"/>
      <c r="P160" s="48"/>
      <c r="Q160" s="51"/>
      <c r="R160" s="261"/>
      <c r="S160" s="48"/>
      <c r="T160" s="48"/>
      <c r="U160" s="262"/>
    </row>
    <row r="161" spans="1:21" ht="15">
      <c r="A161" s="48">
        <v>149</v>
      </c>
      <c r="B161" s="133"/>
      <c r="C161" s="133"/>
      <c r="D161" s="133"/>
      <c r="E161" s="133"/>
      <c r="F161" s="48"/>
      <c r="G161" s="48"/>
      <c r="H161" s="48"/>
      <c r="I161" s="48"/>
      <c r="J161" s="48"/>
      <c r="K161" s="48"/>
      <c r="L161" s="48"/>
      <c r="M161" s="51"/>
      <c r="N161" s="48"/>
      <c r="O161" s="62"/>
      <c r="P161" s="48"/>
      <c r="Q161" s="51"/>
      <c r="R161" s="261"/>
      <c r="S161" s="48"/>
      <c r="T161" s="48"/>
      <c r="U161" s="262"/>
    </row>
    <row r="162" spans="1:21" ht="15">
      <c r="A162" s="48">
        <v>150</v>
      </c>
      <c r="B162" s="133"/>
      <c r="C162" s="133"/>
      <c r="D162" s="133"/>
      <c r="E162" s="133"/>
      <c r="F162" s="48"/>
      <c r="G162" s="48"/>
      <c r="H162" s="48"/>
      <c r="I162" s="48"/>
      <c r="J162" s="48"/>
      <c r="K162" s="48"/>
      <c r="L162" s="48"/>
      <c r="M162" s="51"/>
      <c r="N162" s="48"/>
      <c r="O162" s="62"/>
      <c r="P162" s="48"/>
      <c r="Q162" s="51"/>
      <c r="R162" s="261"/>
      <c r="S162" s="48"/>
      <c r="T162" s="48"/>
      <c r="U162" s="262"/>
    </row>
    <row r="163" spans="1:21" ht="15">
      <c r="A163" s="48">
        <v>151</v>
      </c>
      <c r="B163" s="133"/>
      <c r="C163" s="133"/>
      <c r="D163" s="133"/>
      <c r="E163" s="133"/>
      <c r="F163" s="48"/>
      <c r="G163" s="48"/>
      <c r="H163" s="48"/>
      <c r="I163" s="48"/>
      <c r="J163" s="48"/>
      <c r="K163" s="48"/>
      <c r="L163" s="48"/>
      <c r="M163" s="51"/>
      <c r="N163" s="48"/>
      <c r="O163" s="62"/>
      <c r="P163" s="48"/>
      <c r="Q163" s="51"/>
      <c r="R163" s="261"/>
      <c r="S163" s="48"/>
      <c r="T163" s="48"/>
      <c r="U163" s="262"/>
    </row>
    <row r="164" spans="1:21" ht="15">
      <c r="A164" s="48">
        <v>152</v>
      </c>
      <c r="B164" s="133"/>
      <c r="C164" s="133"/>
      <c r="D164" s="133"/>
      <c r="E164" s="133"/>
      <c r="F164" s="48"/>
      <c r="G164" s="48"/>
      <c r="H164" s="48"/>
      <c r="I164" s="48"/>
      <c r="J164" s="48"/>
      <c r="K164" s="48"/>
      <c r="L164" s="48"/>
      <c r="M164" s="51"/>
      <c r="N164" s="48"/>
      <c r="O164" s="62"/>
      <c r="P164" s="48"/>
      <c r="Q164" s="51"/>
      <c r="R164" s="261"/>
      <c r="S164" s="48"/>
      <c r="T164" s="48"/>
      <c r="U164" s="262"/>
    </row>
    <row r="165" spans="1:21" ht="15">
      <c r="A165" s="48">
        <v>153</v>
      </c>
      <c r="B165" s="133"/>
      <c r="C165" s="133"/>
      <c r="D165" s="133"/>
      <c r="E165" s="133"/>
      <c r="F165" s="48"/>
      <c r="G165" s="48"/>
      <c r="H165" s="48"/>
      <c r="I165" s="48"/>
      <c r="J165" s="48"/>
      <c r="K165" s="48"/>
      <c r="L165" s="48"/>
      <c r="M165" s="51"/>
      <c r="N165" s="48"/>
      <c r="O165" s="62"/>
      <c r="P165" s="48"/>
      <c r="Q165" s="51"/>
      <c r="R165" s="261"/>
      <c r="S165" s="48"/>
      <c r="T165" s="48"/>
      <c r="U165" s="262"/>
    </row>
    <row r="166" spans="1:21" ht="15">
      <c r="A166" s="48">
        <v>154</v>
      </c>
      <c r="B166" s="133"/>
      <c r="C166" s="133"/>
      <c r="D166" s="133"/>
      <c r="E166" s="133"/>
      <c r="F166" s="48"/>
      <c r="G166" s="48"/>
      <c r="H166" s="48"/>
      <c r="I166" s="48"/>
      <c r="J166" s="48"/>
      <c r="K166" s="48"/>
      <c r="L166" s="48"/>
      <c r="M166" s="51"/>
      <c r="N166" s="48"/>
      <c r="O166" s="62"/>
      <c r="P166" s="48"/>
      <c r="Q166" s="51"/>
      <c r="R166" s="261"/>
      <c r="S166" s="48"/>
      <c r="T166" s="48"/>
      <c r="U166" s="262"/>
    </row>
    <row r="167" spans="1:21" ht="15">
      <c r="A167" s="48">
        <v>155</v>
      </c>
      <c r="B167" s="133"/>
      <c r="C167" s="133"/>
      <c r="D167" s="133"/>
      <c r="E167" s="133"/>
      <c r="F167" s="48"/>
      <c r="G167" s="48"/>
      <c r="H167" s="48"/>
      <c r="I167" s="48"/>
      <c r="J167" s="48"/>
      <c r="K167" s="48"/>
      <c r="L167" s="48"/>
      <c r="M167" s="51"/>
      <c r="N167" s="48"/>
      <c r="O167" s="62"/>
      <c r="P167" s="48"/>
      <c r="Q167" s="51"/>
      <c r="R167" s="261"/>
      <c r="S167" s="48"/>
      <c r="T167" s="48"/>
      <c r="U167" s="262"/>
    </row>
    <row r="168" spans="1:21" ht="15">
      <c r="A168" s="48">
        <v>156</v>
      </c>
      <c r="B168" s="133"/>
      <c r="C168" s="133"/>
      <c r="D168" s="133"/>
      <c r="E168" s="133"/>
      <c r="F168" s="48"/>
      <c r="G168" s="48"/>
      <c r="H168" s="48"/>
      <c r="I168" s="48"/>
      <c r="J168" s="48"/>
      <c r="K168" s="48"/>
      <c r="L168" s="48"/>
      <c r="M168" s="51"/>
      <c r="N168" s="48"/>
      <c r="O168" s="62"/>
      <c r="P168" s="48"/>
      <c r="Q168" s="51"/>
      <c r="R168" s="261"/>
      <c r="S168" s="48"/>
      <c r="T168" s="48"/>
      <c r="U168" s="262"/>
    </row>
    <row r="169" spans="1:21" ht="15">
      <c r="A169" s="48">
        <v>157</v>
      </c>
      <c r="B169" s="133"/>
      <c r="C169" s="133"/>
      <c r="D169" s="133"/>
      <c r="E169" s="133"/>
      <c r="F169" s="48"/>
      <c r="G169" s="48"/>
      <c r="H169" s="48"/>
      <c r="I169" s="48"/>
      <c r="J169" s="48"/>
      <c r="K169" s="48"/>
      <c r="L169" s="48"/>
      <c r="M169" s="51"/>
      <c r="N169" s="48"/>
      <c r="O169" s="62"/>
      <c r="P169" s="48"/>
      <c r="Q169" s="51"/>
      <c r="R169" s="261"/>
      <c r="S169" s="48"/>
      <c r="T169" s="48"/>
      <c r="U169" s="262"/>
    </row>
    <row r="170" spans="1:21" ht="15">
      <c r="A170" s="48">
        <v>158</v>
      </c>
      <c r="B170" s="133"/>
      <c r="C170" s="133"/>
      <c r="D170" s="133"/>
      <c r="E170" s="133"/>
      <c r="F170" s="48"/>
      <c r="G170" s="48"/>
      <c r="H170" s="48"/>
      <c r="I170" s="48"/>
      <c r="J170" s="48"/>
      <c r="K170" s="48"/>
      <c r="L170" s="48"/>
      <c r="M170" s="51"/>
      <c r="N170" s="48"/>
      <c r="O170" s="62"/>
      <c r="P170" s="48"/>
      <c r="Q170" s="51"/>
      <c r="R170" s="261"/>
      <c r="S170" s="48"/>
      <c r="T170" s="48"/>
      <c r="U170" s="262"/>
    </row>
    <row r="171" spans="1:21" ht="15">
      <c r="A171" s="48">
        <v>159</v>
      </c>
      <c r="B171" s="133"/>
      <c r="C171" s="133"/>
      <c r="D171" s="133"/>
      <c r="E171" s="133"/>
      <c r="F171" s="48"/>
      <c r="G171" s="48"/>
      <c r="H171" s="48"/>
      <c r="I171" s="48"/>
      <c r="J171" s="48"/>
      <c r="K171" s="48"/>
      <c r="L171" s="48"/>
      <c r="M171" s="51"/>
      <c r="N171" s="48"/>
      <c r="O171" s="62"/>
      <c r="P171" s="48"/>
      <c r="Q171" s="51"/>
      <c r="R171" s="261"/>
      <c r="S171" s="48"/>
      <c r="T171" s="48"/>
      <c r="U171" s="262"/>
    </row>
    <row r="172" spans="1:21" ht="15">
      <c r="A172" s="48">
        <v>160</v>
      </c>
      <c r="B172" s="133"/>
      <c r="C172" s="133"/>
      <c r="D172" s="133"/>
      <c r="E172" s="133"/>
      <c r="F172" s="48"/>
      <c r="G172" s="48"/>
      <c r="H172" s="48"/>
      <c r="I172" s="48"/>
      <c r="J172" s="48"/>
      <c r="K172" s="48"/>
      <c r="L172" s="48"/>
      <c r="M172" s="51"/>
      <c r="N172" s="48"/>
      <c r="O172" s="62"/>
      <c r="P172" s="48"/>
      <c r="Q172" s="51"/>
      <c r="R172" s="261"/>
      <c r="S172" s="48"/>
      <c r="T172" s="48"/>
      <c r="U172" s="262"/>
    </row>
    <row r="173" spans="1:21" ht="15">
      <c r="A173" s="48">
        <v>161</v>
      </c>
      <c r="B173" s="133"/>
      <c r="C173" s="133"/>
      <c r="D173" s="133"/>
      <c r="E173" s="133"/>
      <c r="F173" s="48"/>
      <c r="G173" s="48"/>
      <c r="H173" s="48"/>
      <c r="I173" s="48"/>
      <c r="J173" s="48"/>
      <c r="K173" s="48"/>
      <c r="L173" s="48"/>
      <c r="M173" s="51"/>
      <c r="N173" s="48"/>
      <c r="O173" s="62"/>
      <c r="P173" s="48"/>
      <c r="Q173" s="51"/>
      <c r="R173" s="261"/>
      <c r="S173" s="48"/>
      <c r="T173" s="48"/>
      <c r="U173" s="262"/>
    </row>
    <row r="174" spans="1:21" ht="15">
      <c r="A174" s="48">
        <v>162</v>
      </c>
      <c r="B174" s="133"/>
      <c r="C174" s="133"/>
      <c r="D174" s="133"/>
      <c r="E174" s="133"/>
      <c r="F174" s="48"/>
      <c r="G174" s="48"/>
      <c r="H174" s="48"/>
      <c r="I174" s="48"/>
      <c r="J174" s="48"/>
      <c r="K174" s="48"/>
      <c r="L174" s="48"/>
      <c r="M174" s="51"/>
      <c r="N174" s="48"/>
      <c r="O174" s="62"/>
      <c r="P174" s="48"/>
      <c r="Q174" s="51"/>
      <c r="R174" s="261"/>
      <c r="S174" s="48"/>
      <c r="T174" s="48"/>
      <c r="U174" s="262"/>
    </row>
    <row r="175" spans="1:21" ht="15">
      <c r="A175" s="48">
        <v>163</v>
      </c>
      <c r="B175" s="133"/>
      <c r="C175" s="133"/>
      <c r="D175" s="133"/>
      <c r="E175" s="133"/>
      <c r="F175" s="48"/>
      <c r="G175" s="48"/>
      <c r="H175" s="48"/>
      <c r="I175" s="48"/>
      <c r="J175" s="48"/>
      <c r="K175" s="48"/>
      <c r="L175" s="48"/>
      <c r="M175" s="51"/>
      <c r="N175" s="48"/>
      <c r="O175" s="62"/>
      <c r="P175" s="48"/>
      <c r="Q175" s="51"/>
      <c r="R175" s="261"/>
      <c r="S175" s="48"/>
      <c r="T175" s="48"/>
      <c r="U175" s="262"/>
    </row>
    <row r="176" spans="1:21" ht="15">
      <c r="A176" s="48">
        <v>164</v>
      </c>
      <c r="B176" s="133"/>
      <c r="C176" s="133"/>
      <c r="D176" s="133"/>
      <c r="E176" s="133"/>
      <c r="F176" s="48"/>
      <c r="G176" s="48"/>
      <c r="H176" s="48"/>
      <c r="I176" s="48"/>
      <c r="J176" s="48"/>
      <c r="K176" s="48"/>
      <c r="L176" s="48"/>
      <c r="M176" s="51"/>
      <c r="N176" s="48"/>
      <c r="O176" s="62"/>
      <c r="P176" s="48"/>
      <c r="Q176" s="51"/>
      <c r="R176" s="261"/>
      <c r="S176" s="48"/>
      <c r="T176" s="48"/>
      <c r="U176" s="262"/>
    </row>
    <row r="177" spans="1:21" ht="15">
      <c r="A177" s="48">
        <v>165</v>
      </c>
      <c r="B177" s="133"/>
      <c r="C177" s="133"/>
      <c r="D177" s="133"/>
      <c r="E177" s="133"/>
      <c r="F177" s="48"/>
      <c r="G177" s="48"/>
      <c r="H177" s="48"/>
      <c r="I177" s="48"/>
      <c r="J177" s="48"/>
      <c r="K177" s="48"/>
      <c r="L177" s="48"/>
      <c r="M177" s="51"/>
      <c r="N177" s="48"/>
      <c r="O177" s="62"/>
      <c r="P177" s="48"/>
      <c r="Q177" s="51"/>
      <c r="R177" s="261"/>
      <c r="S177" s="48"/>
      <c r="T177" s="48"/>
      <c r="U177" s="262"/>
    </row>
    <row r="178" spans="1:21" ht="15">
      <c r="A178" s="48">
        <v>166</v>
      </c>
      <c r="B178" s="133"/>
      <c r="C178" s="133"/>
      <c r="D178" s="133"/>
      <c r="E178" s="133"/>
      <c r="F178" s="48"/>
      <c r="G178" s="48"/>
      <c r="H178" s="48"/>
      <c r="I178" s="48"/>
      <c r="J178" s="48"/>
      <c r="K178" s="48"/>
      <c r="L178" s="48"/>
      <c r="M178" s="51"/>
      <c r="N178" s="48"/>
      <c r="O178" s="62"/>
      <c r="P178" s="48"/>
      <c r="Q178" s="51"/>
      <c r="R178" s="261"/>
      <c r="S178" s="48"/>
      <c r="T178" s="48"/>
      <c r="U178" s="262"/>
    </row>
    <row r="179" spans="1:21" ht="15">
      <c r="A179" s="48">
        <v>167</v>
      </c>
      <c r="B179" s="133"/>
      <c r="C179" s="133"/>
      <c r="D179" s="133"/>
      <c r="E179" s="133"/>
      <c r="F179" s="48"/>
      <c r="G179" s="48"/>
      <c r="H179" s="48"/>
      <c r="I179" s="48"/>
      <c r="J179" s="48"/>
      <c r="K179" s="48"/>
      <c r="L179" s="48"/>
      <c r="M179" s="51"/>
      <c r="N179" s="48"/>
      <c r="O179" s="62"/>
      <c r="P179" s="48"/>
      <c r="Q179" s="51"/>
      <c r="R179" s="261"/>
      <c r="S179" s="48"/>
      <c r="T179" s="48"/>
      <c r="U179" s="262"/>
    </row>
    <row r="180" spans="1:21" ht="15">
      <c r="A180" s="48">
        <v>168</v>
      </c>
      <c r="B180" s="133"/>
      <c r="C180" s="133"/>
      <c r="D180" s="133"/>
      <c r="E180" s="133"/>
      <c r="F180" s="48"/>
      <c r="G180" s="48"/>
      <c r="H180" s="48"/>
      <c r="I180" s="48"/>
      <c r="J180" s="48"/>
      <c r="K180" s="48"/>
      <c r="L180" s="48"/>
      <c r="M180" s="51"/>
      <c r="N180" s="48"/>
      <c r="O180" s="62"/>
      <c r="P180" s="48"/>
      <c r="Q180" s="51"/>
      <c r="R180" s="261"/>
      <c r="S180" s="48"/>
      <c r="T180" s="48"/>
      <c r="U180" s="262"/>
    </row>
    <row r="181" spans="1:21" ht="15">
      <c r="A181" s="48">
        <v>169</v>
      </c>
      <c r="B181" s="133"/>
      <c r="C181" s="133"/>
      <c r="D181" s="133"/>
      <c r="E181" s="133"/>
      <c r="F181" s="48"/>
      <c r="G181" s="48"/>
      <c r="H181" s="48"/>
      <c r="I181" s="48"/>
      <c r="J181" s="48"/>
      <c r="K181" s="48"/>
      <c r="L181" s="48"/>
      <c r="M181" s="51"/>
      <c r="N181" s="48"/>
      <c r="O181" s="62"/>
      <c r="P181" s="48"/>
      <c r="Q181" s="51"/>
      <c r="R181" s="261"/>
      <c r="S181" s="48"/>
      <c r="T181" s="48"/>
      <c r="U181" s="262"/>
    </row>
    <row r="182" spans="1:21" ht="15">
      <c r="A182" s="48">
        <v>170</v>
      </c>
      <c r="B182" s="133"/>
      <c r="C182" s="133"/>
      <c r="D182" s="133"/>
      <c r="E182" s="133"/>
      <c r="F182" s="48"/>
      <c r="G182" s="48"/>
      <c r="H182" s="48"/>
      <c r="I182" s="48"/>
      <c r="J182" s="48"/>
      <c r="K182" s="48"/>
      <c r="L182" s="48"/>
      <c r="M182" s="51"/>
      <c r="N182" s="48"/>
      <c r="O182" s="62"/>
      <c r="P182" s="48"/>
      <c r="Q182" s="51"/>
      <c r="R182" s="261"/>
      <c r="S182" s="48"/>
      <c r="T182" s="48"/>
      <c r="U182" s="262"/>
    </row>
    <row r="183" spans="1:21" ht="15">
      <c r="A183" s="48">
        <v>171</v>
      </c>
      <c r="B183" s="133"/>
      <c r="C183" s="133"/>
      <c r="D183" s="133"/>
      <c r="E183" s="133"/>
      <c r="F183" s="48"/>
      <c r="G183" s="48"/>
      <c r="H183" s="48"/>
      <c r="I183" s="48"/>
      <c r="J183" s="48"/>
      <c r="K183" s="48"/>
      <c r="L183" s="48"/>
      <c r="M183" s="51"/>
      <c r="N183" s="48"/>
      <c r="O183" s="62"/>
      <c r="P183" s="48"/>
      <c r="Q183" s="51"/>
      <c r="R183" s="261"/>
      <c r="S183" s="48"/>
      <c r="T183" s="48"/>
      <c r="U183" s="262"/>
    </row>
    <row r="184" spans="1:21" ht="15">
      <c r="A184" s="48">
        <v>172</v>
      </c>
      <c r="B184" s="133"/>
      <c r="C184" s="133"/>
      <c r="D184" s="133"/>
      <c r="E184" s="133"/>
      <c r="F184" s="48"/>
      <c r="G184" s="48"/>
      <c r="H184" s="48"/>
      <c r="I184" s="48"/>
      <c r="J184" s="48"/>
      <c r="K184" s="48"/>
      <c r="L184" s="48"/>
      <c r="M184" s="51"/>
      <c r="N184" s="48"/>
      <c r="O184" s="62"/>
      <c r="P184" s="48"/>
      <c r="Q184" s="51"/>
      <c r="R184" s="261"/>
      <c r="S184" s="48"/>
      <c r="T184" s="48"/>
      <c r="U184" s="262"/>
    </row>
    <row r="185" spans="1:21" ht="15">
      <c r="A185" s="48">
        <v>173</v>
      </c>
      <c r="B185" s="133"/>
      <c r="C185" s="133"/>
      <c r="D185" s="133"/>
      <c r="E185" s="133"/>
      <c r="F185" s="48"/>
      <c r="G185" s="48"/>
      <c r="H185" s="48"/>
      <c r="I185" s="48"/>
      <c r="J185" s="48"/>
      <c r="K185" s="48"/>
      <c r="L185" s="48"/>
      <c r="M185" s="51"/>
      <c r="N185" s="48"/>
      <c r="O185" s="62"/>
      <c r="P185" s="48"/>
      <c r="Q185" s="51"/>
      <c r="R185" s="261"/>
      <c r="S185" s="48"/>
      <c r="T185" s="48"/>
      <c r="U185" s="262"/>
    </row>
    <row r="186" spans="1:21" ht="15">
      <c r="A186" s="48">
        <v>174</v>
      </c>
      <c r="B186" s="133"/>
      <c r="C186" s="133"/>
      <c r="D186" s="133"/>
      <c r="E186" s="133"/>
      <c r="F186" s="48"/>
      <c r="G186" s="48"/>
      <c r="H186" s="48"/>
      <c r="I186" s="48"/>
      <c r="J186" s="48"/>
      <c r="K186" s="48"/>
      <c r="L186" s="48"/>
      <c r="M186" s="51"/>
      <c r="N186" s="48"/>
      <c r="O186" s="62"/>
      <c r="P186" s="48"/>
      <c r="Q186" s="51"/>
      <c r="R186" s="261"/>
      <c r="S186" s="48"/>
      <c r="T186" s="48"/>
      <c r="U186" s="262"/>
    </row>
    <row r="187" spans="1:21" ht="15">
      <c r="A187" s="48">
        <v>175</v>
      </c>
      <c r="B187" s="133"/>
      <c r="C187" s="133"/>
      <c r="D187" s="133"/>
      <c r="E187" s="133"/>
      <c r="F187" s="48"/>
      <c r="G187" s="48"/>
      <c r="H187" s="48"/>
      <c r="I187" s="48"/>
      <c r="J187" s="48"/>
      <c r="K187" s="48"/>
      <c r="L187" s="48"/>
      <c r="M187" s="51"/>
      <c r="N187" s="48"/>
      <c r="O187" s="62"/>
      <c r="P187" s="48"/>
      <c r="Q187" s="51"/>
      <c r="R187" s="261"/>
      <c r="S187" s="48"/>
      <c r="T187" s="48"/>
      <c r="U187" s="262"/>
    </row>
    <row r="188" spans="1:21" ht="15">
      <c r="A188" s="48">
        <v>176</v>
      </c>
      <c r="B188" s="133"/>
      <c r="C188" s="133"/>
      <c r="D188" s="133"/>
      <c r="E188" s="133"/>
      <c r="F188" s="48"/>
      <c r="G188" s="48"/>
      <c r="H188" s="48"/>
      <c r="I188" s="48"/>
      <c r="J188" s="48"/>
      <c r="K188" s="48"/>
      <c r="L188" s="48"/>
      <c r="M188" s="51"/>
      <c r="N188" s="48"/>
      <c r="O188" s="62"/>
      <c r="P188" s="48"/>
      <c r="Q188" s="51"/>
      <c r="R188" s="261"/>
      <c r="S188" s="48"/>
      <c r="T188" s="48"/>
      <c r="U188" s="262"/>
    </row>
    <row r="189" spans="1:21" ht="15">
      <c r="A189" s="48">
        <v>177</v>
      </c>
      <c r="B189" s="133"/>
      <c r="C189" s="133"/>
      <c r="D189" s="133"/>
      <c r="E189" s="133"/>
      <c r="F189" s="48"/>
      <c r="G189" s="48"/>
      <c r="H189" s="48"/>
      <c r="I189" s="48"/>
      <c r="J189" s="48"/>
      <c r="K189" s="48"/>
      <c r="L189" s="48"/>
      <c r="M189" s="51"/>
      <c r="N189" s="48"/>
      <c r="O189" s="62"/>
      <c r="P189" s="48"/>
      <c r="Q189" s="51"/>
      <c r="R189" s="261"/>
      <c r="S189" s="48"/>
      <c r="T189" s="48"/>
      <c r="U189" s="262"/>
    </row>
    <row r="190" spans="1:21" ht="15">
      <c r="A190" s="48">
        <v>178</v>
      </c>
      <c r="B190" s="133"/>
      <c r="C190" s="133"/>
      <c r="D190" s="133"/>
      <c r="E190" s="133"/>
      <c r="F190" s="48"/>
      <c r="G190" s="48"/>
      <c r="H190" s="48"/>
      <c r="I190" s="48"/>
      <c r="J190" s="48"/>
      <c r="K190" s="48"/>
      <c r="L190" s="48"/>
      <c r="M190" s="51"/>
      <c r="N190" s="48"/>
      <c r="O190" s="62"/>
      <c r="P190" s="48"/>
      <c r="Q190" s="51"/>
      <c r="R190" s="261"/>
      <c r="S190" s="48"/>
      <c r="T190" s="48"/>
      <c r="U190" s="262"/>
    </row>
    <row r="191" spans="1:21" ht="15">
      <c r="A191" s="48">
        <v>179</v>
      </c>
      <c r="B191" s="133"/>
      <c r="C191" s="133"/>
      <c r="D191" s="133"/>
      <c r="E191" s="133"/>
      <c r="F191" s="48"/>
      <c r="G191" s="48"/>
      <c r="H191" s="48"/>
      <c r="I191" s="48"/>
      <c r="J191" s="48"/>
      <c r="K191" s="48"/>
      <c r="L191" s="48"/>
      <c r="M191" s="51"/>
      <c r="N191" s="48"/>
      <c r="O191" s="62"/>
      <c r="P191" s="48"/>
      <c r="Q191" s="51"/>
      <c r="R191" s="261"/>
      <c r="S191" s="48"/>
      <c r="T191" s="48"/>
      <c r="U191" s="262"/>
    </row>
    <row r="192" spans="1:21" ht="15">
      <c r="A192" s="48">
        <v>180</v>
      </c>
      <c r="B192" s="133"/>
      <c r="C192" s="133"/>
      <c r="D192" s="133"/>
      <c r="E192" s="133"/>
      <c r="F192" s="48"/>
      <c r="G192" s="48"/>
      <c r="H192" s="48"/>
      <c r="I192" s="48"/>
      <c r="J192" s="48"/>
      <c r="K192" s="48"/>
      <c r="L192" s="48"/>
      <c r="M192" s="51"/>
      <c r="N192" s="48"/>
      <c r="O192" s="62"/>
      <c r="P192" s="48"/>
      <c r="Q192" s="51"/>
      <c r="R192" s="261"/>
      <c r="S192" s="48"/>
      <c r="T192" s="48"/>
      <c r="U192" s="262"/>
    </row>
    <row r="193" spans="1:21" ht="15">
      <c r="A193" s="48">
        <v>181</v>
      </c>
      <c r="B193" s="133"/>
      <c r="C193" s="133"/>
      <c r="D193" s="133"/>
      <c r="E193" s="133"/>
      <c r="F193" s="48"/>
      <c r="G193" s="48"/>
      <c r="H193" s="48"/>
      <c r="I193" s="48"/>
      <c r="J193" s="48"/>
      <c r="K193" s="48"/>
      <c r="L193" s="48"/>
      <c r="M193" s="51"/>
      <c r="N193" s="48"/>
      <c r="O193" s="62"/>
      <c r="P193" s="48"/>
      <c r="Q193" s="51"/>
      <c r="R193" s="261"/>
      <c r="S193" s="48"/>
      <c r="T193" s="48"/>
      <c r="U193" s="262"/>
    </row>
    <row r="194" spans="1:21" ht="15">
      <c r="A194" s="48">
        <v>182</v>
      </c>
      <c r="B194" s="133"/>
      <c r="C194" s="133"/>
      <c r="D194" s="133"/>
      <c r="E194" s="133"/>
      <c r="F194" s="48"/>
      <c r="G194" s="48"/>
      <c r="H194" s="48"/>
      <c r="I194" s="48"/>
      <c r="J194" s="48"/>
      <c r="K194" s="48"/>
      <c r="L194" s="48"/>
      <c r="M194" s="51"/>
      <c r="N194" s="48"/>
      <c r="O194" s="62"/>
      <c r="P194" s="48"/>
      <c r="Q194" s="51"/>
      <c r="R194" s="261"/>
      <c r="S194" s="48"/>
      <c r="T194" s="48"/>
      <c r="U194" s="262"/>
    </row>
    <row r="195" spans="1:21" ht="15">
      <c r="A195" s="48">
        <v>183</v>
      </c>
      <c r="B195" s="133"/>
      <c r="C195" s="133"/>
      <c r="D195" s="133"/>
      <c r="E195" s="133"/>
      <c r="F195" s="48"/>
      <c r="G195" s="48"/>
      <c r="H195" s="48"/>
      <c r="I195" s="48"/>
      <c r="J195" s="48"/>
      <c r="K195" s="48"/>
      <c r="L195" s="48"/>
      <c r="M195" s="51"/>
      <c r="N195" s="48"/>
      <c r="O195" s="62"/>
      <c r="P195" s="48"/>
      <c r="Q195" s="51"/>
      <c r="R195" s="261"/>
      <c r="S195" s="48"/>
      <c r="T195" s="48"/>
      <c r="U195" s="262"/>
    </row>
    <row r="196" spans="1:21" ht="15">
      <c r="A196" s="48">
        <v>184</v>
      </c>
      <c r="B196" s="133"/>
      <c r="C196" s="133"/>
      <c r="D196" s="133"/>
      <c r="E196" s="133"/>
      <c r="F196" s="48"/>
      <c r="G196" s="48"/>
      <c r="H196" s="48"/>
      <c r="I196" s="48"/>
      <c r="J196" s="48"/>
      <c r="K196" s="48"/>
      <c r="L196" s="48"/>
      <c r="M196" s="51"/>
      <c r="N196" s="48"/>
      <c r="O196" s="62"/>
      <c r="P196" s="48"/>
      <c r="Q196" s="51"/>
      <c r="R196" s="261"/>
      <c r="S196" s="48"/>
      <c r="T196" s="48"/>
      <c r="U196" s="262"/>
    </row>
    <row r="197" spans="1:21" ht="15">
      <c r="A197" s="48">
        <v>185</v>
      </c>
      <c r="B197" s="133"/>
      <c r="C197" s="133"/>
      <c r="D197" s="133"/>
      <c r="E197" s="133"/>
      <c r="F197" s="48"/>
      <c r="G197" s="48"/>
      <c r="H197" s="48"/>
      <c r="I197" s="48"/>
      <c r="J197" s="48"/>
      <c r="K197" s="48"/>
      <c r="L197" s="48"/>
      <c r="M197" s="51"/>
      <c r="N197" s="48"/>
      <c r="O197" s="62"/>
      <c r="P197" s="48"/>
      <c r="Q197" s="51"/>
      <c r="R197" s="261"/>
      <c r="S197" s="48"/>
      <c r="T197" s="48"/>
      <c r="U197" s="262"/>
    </row>
    <row r="198" spans="1:21" ht="15">
      <c r="A198" s="48">
        <v>186</v>
      </c>
      <c r="B198" s="133"/>
      <c r="C198" s="133"/>
      <c r="D198" s="133"/>
      <c r="E198" s="133"/>
      <c r="F198" s="48"/>
      <c r="G198" s="48"/>
      <c r="H198" s="48"/>
      <c r="I198" s="48"/>
      <c r="J198" s="48"/>
      <c r="K198" s="48"/>
      <c r="L198" s="48"/>
      <c r="M198" s="51"/>
      <c r="N198" s="48"/>
      <c r="O198" s="62"/>
      <c r="P198" s="48"/>
      <c r="Q198" s="51"/>
      <c r="R198" s="261"/>
      <c r="S198" s="48"/>
      <c r="T198" s="48"/>
      <c r="U198" s="262"/>
    </row>
    <row r="199" spans="1:21" ht="15">
      <c r="A199" s="48">
        <v>187</v>
      </c>
      <c r="B199" s="133"/>
      <c r="C199" s="133"/>
      <c r="D199" s="133"/>
      <c r="E199" s="133"/>
      <c r="F199" s="48"/>
      <c r="G199" s="48"/>
      <c r="H199" s="48"/>
      <c r="I199" s="48"/>
      <c r="J199" s="48"/>
      <c r="K199" s="48"/>
      <c r="L199" s="48"/>
      <c r="M199" s="51"/>
      <c r="N199" s="48"/>
      <c r="O199" s="62"/>
      <c r="P199" s="48"/>
      <c r="Q199" s="51"/>
      <c r="R199" s="261"/>
      <c r="S199" s="48"/>
      <c r="T199" s="48"/>
      <c r="U199" s="262"/>
    </row>
    <row r="200" spans="1:21" ht="15">
      <c r="A200" s="48">
        <v>188</v>
      </c>
      <c r="B200" s="133"/>
      <c r="C200" s="133"/>
      <c r="D200" s="133"/>
      <c r="E200" s="133"/>
      <c r="F200" s="48"/>
      <c r="G200" s="48"/>
      <c r="H200" s="48"/>
      <c r="I200" s="48"/>
      <c r="J200" s="48"/>
      <c r="K200" s="48"/>
      <c r="L200" s="48"/>
      <c r="M200" s="51"/>
      <c r="N200" s="48"/>
      <c r="O200" s="62"/>
      <c r="P200" s="48"/>
      <c r="Q200" s="51"/>
      <c r="R200" s="261"/>
      <c r="S200" s="48"/>
      <c r="T200" s="48"/>
      <c r="U200" s="262"/>
    </row>
    <row r="201" spans="1:21" ht="15">
      <c r="A201" s="48">
        <v>189</v>
      </c>
      <c r="B201" s="133"/>
      <c r="C201" s="133"/>
      <c r="D201" s="133"/>
      <c r="E201" s="133"/>
      <c r="F201" s="48"/>
      <c r="G201" s="48"/>
      <c r="H201" s="48"/>
      <c r="I201" s="48"/>
      <c r="J201" s="48"/>
      <c r="K201" s="48"/>
      <c r="L201" s="48"/>
      <c r="M201" s="51"/>
      <c r="N201" s="48"/>
      <c r="O201" s="62"/>
      <c r="P201" s="48"/>
      <c r="Q201" s="51"/>
      <c r="R201" s="261"/>
      <c r="S201" s="48"/>
      <c r="T201" s="48"/>
      <c r="U201" s="262"/>
    </row>
    <row r="202" spans="1:21" ht="15">
      <c r="A202" s="48">
        <v>190</v>
      </c>
      <c r="B202" s="133"/>
      <c r="C202" s="133"/>
      <c r="D202" s="133"/>
      <c r="E202" s="133"/>
      <c r="F202" s="48"/>
      <c r="G202" s="48"/>
      <c r="H202" s="48"/>
      <c r="I202" s="48"/>
      <c r="J202" s="48"/>
      <c r="K202" s="48"/>
      <c r="L202" s="48"/>
      <c r="M202" s="51"/>
      <c r="N202" s="48"/>
      <c r="O202" s="62"/>
      <c r="P202" s="48"/>
      <c r="Q202" s="51"/>
      <c r="R202" s="261"/>
      <c r="S202" s="48"/>
      <c r="T202" s="48"/>
      <c r="U202" s="262"/>
    </row>
    <row r="203" spans="1:21" ht="15">
      <c r="A203" s="48">
        <v>191</v>
      </c>
      <c r="B203" s="133"/>
      <c r="C203" s="133"/>
      <c r="D203" s="133"/>
      <c r="E203" s="133"/>
      <c r="F203" s="48"/>
      <c r="G203" s="48"/>
      <c r="H203" s="48"/>
      <c r="I203" s="48"/>
      <c r="J203" s="48"/>
      <c r="K203" s="48"/>
      <c r="L203" s="48"/>
      <c r="M203" s="51"/>
      <c r="N203" s="48"/>
      <c r="O203" s="62"/>
      <c r="P203" s="48"/>
      <c r="Q203" s="51"/>
      <c r="R203" s="261"/>
      <c r="S203" s="48"/>
      <c r="T203" s="48"/>
      <c r="U203" s="262"/>
    </row>
    <row r="204" spans="1:21" ht="15">
      <c r="A204" s="48">
        <v>192</v>
      </c>
      <c r="B204" s="133"/>
      <c r="C204" s="133"/>
      <c r="D204" s="133"/>
      <c r="E204" s="133"/>
      <c r="F204" s="48"/>
      <c r="G204" s="48"/>
      <c r="H204" s="48"/>
      <c r="I204" s="48"/>
      <c r="J204" s="48"/>
      <c r="K204" s="48"/>
      <c r="L204" s="48"/>
      <c r="M204" s="51"/>
      <c r="N204" s="48"/>
      <c r="O204" s="62"/>
      <c r="P204" s="48"/>
      <c r="Q204" s="51"/>
      <c r="R204" s="261"/>
      <c r="S204" s="48"/>
      <c r="T204" s="48"/>
      <c r="U204" s="262"/>
    </row>
    <row r="205" spans="1:21" ht="15">
      <c r="A205" s="48">
        <v>193</v>
      </c>
      <c r="B205" s="133"/>
      <c r="C205" s="133"/>
      <c r="D205" s="133"/>
      <c r="E205" s="133"/>
      <c r="F205" s="48"/>
      <c r="G205" s="48"/>
      <c r="H205" s="48"/>
      <c r="I205" s="48"/>
      <c r="J205" s="48"/>
      <c r="K205" s="48"/>
      <c r="L205" s="48"/>
      <c r="M205" s="51"/>
      <c r="N205" s="48"/>
      <c r="O205" s="62"/>
      <c r="P205" s="48"/>
      <c r="Q205" s="51"/>
      <c r="R205" s="261"/>
      <c r="S205" s="48"/>
      <c r="T205" s="48"/>
      <c r="U205" s="262"/>
    </row>
    <row r="206" spans="1:21" ht="15">
      <c r="A206" s="48">
        <v>194</v>
      </c>
      <c r="B206" s="133"/>
      <c r="C206" s="133"/>
      <c r="D206" s="133"/>
      <c r="E206" s="133"/>
      <c r="F206" s="48"/>
      <c r="G206" s="48"/>
      <c r="H206" s="48"/>
      <c r="I206" s="48"/>
      <c r="J206" s="48"/>
      <c r="K206" s="48"/>
      <c r="L206" s="48"/>
      <c r="M206" s="51"/>
      <c r="N206" s="48"/>
      <c r="O206" s="62"/>
      <c r="P206" s="48"/>
      <c r="Q206" s="51"/>
      <c r="R206" s="261"/>
      <c r="S206" s="48"/>
      <c r="T206" s="48"/>
      <c r="U206" s="262"/>
    </row>
    <row r="207" spans="1:21" ht="15">
      <c r="A207" s="48">
        <v>195</v>
      </c>
      <c r="B207" s="133"/>
      <c r="C207" s="133"/>
      <c r="D207" s="133"/>
      <c r="E207" s="133"/>
      <c r="F207" s="48"/>
      <c r="G207" s="48"/>
      <c r="H207" s="48"/>
      <c r="I207" s="48"/>
      <c r="J207" s="48"/>
      <c r="K207" s="48"/>
      <c r="L207" s="48"/>
      <c r="M207" s="51"/>
      <c r="N207" s="48"/>
      <c r="O207" s="62"/>
      <c r="P207" s="48"/>
      <c r="Q207" s="51"/>
      <c r="R207" s="261"/>
      <c r="S207" s="48"/>
      <c r="T207" s="48"/>
      <c r="U207" s="262"/>
    </row>
    <row r="208" spans="1:21" ht="15">
      <c r="A208" s="48">
        <v>196</v>
      </c>
      <c r="B208" s="133"/>
      <c r="C208" s="133"/>
      <c r="D208" s="133"/>
      <c r="E208" s="133"/>
      <c r="F208" s="48"/>
      <c r="G208" s="48"/>
      <c r="H208" s="48"/>
      <c r="I208" s="48"/>
      <c r="J208" s="48"/>
      <c r="K208" s="48"/>
      <c r="L208" s="48"/>
      <c r="M208" s="51"/>
      <c r="N208" s="48"/>
      <c r="O208" s="62"/>
      <c r="P208" s="48"/>
      <c r="Q208" s="51"/>
      <c r="R208" s="261"/>
      <c r="S208" s="48"/>
      <c r="T208" s="48"/>
      <c r="U208" s="262"/>
    </row>
    <row r="209" spans="1:21" ht="15">
      <c r="A209" s="48">
        <v>197</v>
      </c>
      <c r="B209" s="133"/>
      <c r="C209" s="133"/>
      <c r="D209" s="133"/>
      <c r="E209" s="133"/>
      <c r="F209" s="48"/>
      <c r="G209" s="48"/>
      <c r="H209" s="48"/>
      <c r="I209" s="48"/>
      <c r="J209" s="48"/>
      <c r="K209" s="48"/>
      <c r="L209" s="48"/>
      <c r="M209" s="51"/>
      <c r="N209" s="48"/>
      <c r="O209" s="62"/>
      <c r="P209" s="48"/>
      <c r="Q209" s="51"/>
      <c r="R209" s="261"/>
      <c r="S209" s="48"/>
      <c r="T209" s="48"/>
      <c r="U209" s="262"/>
    </row>
    <row r="210" spans="1:21" ht="15">
      <c r="A210" s="48">
        <v>198</v>
      </c>
      <c r="B210" s="133"/>
      <c r="C210" s="133"/>
      <c r="D210" s="133"/>
      <c r="E210" s="133"/>
      <c r="F210" s="48"/>
      <c r="G210" s="48"/>
      <c r="H210" s="48"/>
      <c r="I210" s="48"/>
      <c r="J210" s="48"/>
      <c r="K210" s="48"/>
      <c r="L210" s="48"/>
      <c r="M210" s="51"/>
      <c r="N210" s="48"/>
      <c r="O210" s="62"/>
      <c r="P210" s="48"/>
      <c r="Q210" s="51"/>
      <c r="R210" s="261"/>
      <c r="S210" s="48"/>
      <c r="T210" s="48"/>
      <c r="U210" s="262"/>
    </row>
    <row r="211" spans="1:21" ht="15">
      <c r="A211" s="48">
        <v>199</v>
      </c>
      <c r="B211" s="133"/>
      <c r="C211" s="133"/>
      <c r="D211" s="133"/>
      <c r="E211" s="133"/>
      <c r="F211" s="48"/>
      <c r="G211" s="48"/>
      <c r="H211" s="48"/>
      <c r="I211" s="48"/>
      <c r="J211" s="48"/>
      <c r="K211" s="48"/>
      <c r="L211" s="48"/>
      <c r="M211" s="51"/>
      <c r="N211" s="48"/>
      <c r="O211" s="62"/>
      <c r="P211" s="48"/>
      <c r="Q211" s="51"/>
      <c r="R211" s="261"/>
      <c r="S211" s="48"/>
      <c r="T211" s="48"/>
      <c r="U211" s="262"/>
    </row>
    <row r="212" spans="1:21" ht="15">
      <c r="A212" s="48">
        <v>200</v>
      </c>
      <c r="B212" s="133"/>
      <c r="C212" s="133"/>
      <c r="D212" s="133"/>
      <c r="E212" s="133"/>
      <c r="F212" s="48"/>
      <c r="G212" s="48"/>
      <c r="H212" s="48"/>
      <c r="I212" s="48"/>
      <c r="J212" s="48"/>
      <c r="K212" s="48"/>
      <c r="L212" s="48"/>
      <c r="M212" s="51"/>
      <c r="N212" s="48"/>
      <c r="O212" s="62"/>
      <c r="P212" s="48"/>
      <c r="Q212" s="51"/>
      <c r="R212" s="261"/>
      <c r="S212" s="48"/>
      <c r="T212" s="48"/>
      <c r="U212" s="262"/>
    </row>
    <row r="213" spans="1:21" ht="15">
      <c r="A213" s="48">
        <v>201</v>
      </c>
      <c r="B213" s="133"/>
      <c r="C213" s="133"/>
      <c r="D213" s="133"/>
      <c r="E213" s="133"/>
      <c r="F213" s="48"/>
      <c r="G213" s="48"/>
      <c r="H213" s="48"/>
      <c r="I213" s="48"/>
      <c r="J213" s="48"/>
      <c r="K213" s="48"/>
      <c r="L213" s="48"/>
      <c r="M213" s="51"/>
      <c r="N213" s="48"/>
      <c r="O213" s="62"/>
      <c r="P213" s="48"/>
      <c r="Q213" s="51"/>
      <c r="R213" s="261"/>
      <c r="S213" s="48"/>
      <c r="T213" s="48"/>
      <c r="U213" s="262"/>
    </row>
    <row r="214" spans="1:21" ht="15">
      <c r="A214" s="48">
        <v>202</v>
      </c>
      <c r="B214" s="133"/>
      <c r="C214" s="133"/>
      <c r="D214" s="133"/>
      <c r="E214" s="133"/>
      <c r="F214" s="48"/>
      <c r="G214" s="48"/>
      <c r="H214" s="48"/>
      <c r="I214" s="48"/>
      <c r="J214" s="48"/>
      <c r="K214" s="48"/>
      <c r="L214" s="48"/>
      <c r="M214" s="51"/>
      <c r="N214" s="48"/>
      <c r="O214" s="62"/>
      <c r="P214" s="48"/>
      <c r="Q214" s="51"/>
      <c r="R214" s="261"/>
      <c r="S214" s="48"/>
      <c r="T214" s="48"/>
      <c r="U214" s="262"/>
    </row>
    <row r="215" spans="1:21" ht="15">
      <c r="A215" s="48">
        <v>203</v>
      </c>
      <c r="B215" s="133"/>
      <c r="C215" s="133"/>
      <c r="D215" s="133"/>
      <c r="E215" s="133"/>
      <c r="F215" s="48"/>
      <c r="G215" s="48"/>
      <c r="H215" s="48"/>
      <c r="I215" s="48"/>
      <c r="J215" s="48"/>
      <c r="K215" s="48"/>
      <c r="L215" s="48"/>
      <c r="M215" s="51"/>
      <c r="N215" s="48"/>
      <c r="O215" s="62"/>
      <c r="P215" s="48"/>
      <c r="Q215" s="51"/>
      <c r="R215" s="261"/>
      <c r="S215" s="48"/>
      <c r="T215" s="48"/>
      <c r="U215" s="262"/>
    </row>
    <row r="216" spans="1:21" ht="15">
      <c r="A216" s="48">
        <v>204</v>
      </c>
      <c r="B216" s="133"/>
      <c r="C216" s="133"/>
      <c r="D216" s="133"/>
      <c r="E216" s="133"/>
      <c r="F216" s="48"/>
      <c r="G216" s="48"/>
      <c r="H216" s="48"/>
      <c r="I216" s="48"/>
      <c r="J216" s="48"/>
      <c r="K216" s="48"/>
      <c r="L216" s="48"/>
      <c r="M216" s="51"/>
      <c r="N216" s="48"/>
      <c r="O216" s="62"/>
      <c r="P216" s="48"/>
      <c r="Q216" s="51"/>
      <c r="R216" s="261"/>
      <c r="S216" s="48"/>
      <c r="T216" s="48"/>
      <c r="U216" s="262"/>
    </row>
    <row r="217" spans="1:21" ht="15">
      <c r="A217" s="48">
        <v>205</v>
      </c>
      <c r="B217" s="133"/>
      <c r="C217" s="133"/>
      <c r="D217" s="133"/>
      <c r="E217" s="133"/>
      <c r="F217" s="48"/>
      <c r="G217" s="48"/>
      <c r="H217" s="48"/>
      <c r="I217" s="48"/>
      <c r="J217" s="48"/>
      <c r="K217" s="48"/>
      <c r="L217" s="48"/>
      <c r="M217" s="51"/>
      <c r="N217" s="48"/>
      <c r="O217" s="62"/>
      <c r="P217" s="48"/>
      <c r="Q217" s="51"/>
      <c r="R217" s="261"/>
      <c r="S217" s="48"/>
      <c r="T217" s="48"/>
      <c r="U217" s="262"/>
    </row>
    <row r="218" spans="1:21" ht="15">
      <c r="A218" s="48">
        <v>206</v>
      </c>
      <c r="B218" s="133"/>
      <c r="C218" s="133"/>
      <c r="D218" s="133"/>
      <c r="E218" s="133"/>
      <c r="F218" s="48"/>
      <c r="G218" s="48"/>
      <c r="H218" s="48"/>
      <c r="I218" s="48"/>
      <c r="J218" s="48"/>
      <c r="K218" s="48"/>
      <c r="L218" s="48"/>
      <c r="M218" s="51"/>
      <c r="N218" s="48"/>
      <c r="O218" s="62"/>
      <c r="P218" s="48"/>
      <c r="Q218" s="51"/>
      <c r="R218" s="261"/>
      <c r="S218" s="48"/>
      <c r="T218" s="48"/>
      <c r="U218" s="262"/>
    </row>
    <row r="219" spans="1:21" ht="15">
      <c r="A219" s="48">
        <v>207</v>
      </c>
      <c r="B219" s="133"/>
      <c r="C219" s="133"/>
      <c r="D219" s="133"/>
      <c r="E219" s="133"/>
      <c r="F219" s="48"/>
      <c r="G219" s="48"/>
      <c r="H219" s="48"/>
      <c r="I219" s="48"/>
      <c r="J219" s="48"/>
      <c r="K219" s="48"/>
      <c r="L219" s="48"/>
      <c r="M219" s="51"/>
      <c r="N219" s="48"/>
      <c r="O219" s="62"/>
      <c r="P219" s="48"/>
      <c r="Q219" s="51"/>
      <c r="R219" s="261"/>
      <c r="S219" s="48"/>
      <c r="T219" s="48"/>
      <c r="U219" s="262"/>
    </row>
    <row r="220" spans="1:21" ht="15">
      <c r="A220" s="48">
        <v>208</v>
      </c>
      <c r="B220" s="133"/>
      <c r="C220" s="133"/>
      <c r="D220" s="133"/>
      <c r="E220" s="133"/>
      <c r="F220" s="48"/>
      <c r="G220" s="48"/>
      <c r="H220" s="48"/>
      <c r="I220" s="48"/>
      <c r="J220" s="48"/>
      <c r="K220" s="48"/>
      <c r="L220" s="48"/>
      <c r="M220" s="51"/>
      <c r="N220" s="48"/>
      <c r="O220" s="62"/>
      <c r="P220" s="48"/>
      <c r="Q220" s="51"/>
      <c r="R220" s="261"/>
      <c r="S220" s="48"/>
      <c r="T220" s="48"/>
      <c r="U220" s="262"/>
    </row>
    <row r="221" spans="1:21" ht="15">
      <c r="A221" s="48">
        <v>209</v>
      </c>
      <c r="B221" s="133"/>
      <c r="C221" s="133"/>
      <c r="D221" s="133"/>
      <c r="E221" s="133"/>
      <c r="F221" s="48"/>
      <c r="G221" s="48"/>
      <c r="H221" s="48"/>
      <c r="I221" s="48"/>
      <c r="J221" s="48"/>
      <c r="K221" s="48"/>
      <c r="L221" s="48"/>
      <c r="M221" s="51"/>
      <c r="N221" s="48"/>
      <c r="O221" s="62"/>
      <c r="P221" s="48"/>
      <c r="Q221" s="51"/>
      <c r="R221" s="261"/>
      <c r="S221" s="48"/>
      <c r="T221" s="48"/>
      <c r="U221" s="262"/>
    </row>
    <row r="222" spans="1:21" ht="15">
      <c r="A222" s="48">
        <v>210</v>
      </c>
      <c r="B222" s="133"/>
      <c r="C222" s="133"/>
      <c r="D222" s="133"/>
      <c r="E222" s="133"/>
      <c r="F222" s="48"/>
      <c r="G222" s="48"/>
      <c r="H222" s="48"/>
      <c r="I222" s="48"/>
      <c r="J222" s="48"/>
      <c r="K222" s="48"/>
      <c r="L222" s="48"/>
      <c r="M222" s="51"/>
      <c r="N222" s="48"/>
      <c r="O222" s="62"/>
      <c r="P222" s="48"/>
      <c r="Q222" s="51"/>
      <c r="R222" s="261"/>
      <c r="S222" s="48"/>
      <c r="T222" s="48"/>
      <c r="U222" s="262"/>
    </row>
    <row r="223" spans="1:21" ht="15">
      <c r="A223" s="48">
        <v>211</v>
      </c>
      <c r="B223" s="133"/>
      <c r="C223" s="133"/>
      <c r="D223" s="133"/>
      <c r="E223" s="133"/>
      <c r="F223" s="48"/>
      <c r="G223" s="48"/>
      <c r="H223" s="48"/>
      <c r="I223" s="48"/>
      <c r="J223" s="48"/>
      <c r="K223" s="48"/>
      <c r="L223" s="48"/>
      <c r="M223" s="51"/>
      <c r="N223" s="48"/>
      <c r="O223" s="62"/>
      <c r="P223" s="48"/>
      <c r="Q223" s="51"/>
      <c r="R223" s="261"/>
      <c r="S223" s="48"/>
      <c r="T223" s="48"/>
      <c r="U223" s="262"/>
    </row>
    <row r="224" spans="1:21" ht="15">
      <c r="A224" s="48">
        <v>212</v>
      </c>
      <c r="B224" s="133"/>
      <c r="C224" s="133"/>
      <c r="D224" s="133"/>
      <c r="E224" s="133"/>
      <c r="F224" s="48"/>
      <c r="G224" s="48"/>
      <c r="H224" s="48"/>
      <c r="I224" s="48"/>
      <c r="J224" s="48"/>
      <c r="K224" s="48"/>
      <c r="L224" s="48"/>
      <c r="M224" s="51"/>
      <c r="N224" s="48"/>
      <c r="O224" s="62"/>
      <c r="P224" s="48"/>
      <c r="Q224" s="51"/>
      <c r="R224" s="261"/>
      <c r="S224" s="48"/>
      <c r="T224" s="48"/>
      <c r="U224" s="262"/>
    </row>
    <row r="225" spans="1:21" ht="15">
      <c r="A225" s="48">
        <v>213</v>
      </c>
      <c r="B225" s="133"/>
      <c r="C225" s="133"/>
      <c r="D225" s="133"/>
      <c r="E225" s="133"/>
      <c r="F225" s="48"/>
      <c r="G225" s="48"/>
      <c r="H225" s="48"/>
      <c r="I225" s="48"/>
      <c r="J225" s="48"/>
      <c r="K225" s="48"/>
      <c r="L225" s="48"/>
      <c r="M225" s="51"/>
      <c r="N225" s="48"/>
      <c r="O225" s="62"/>
      <c r="P225" s="48"/>
      <c r="Q225" s="51"/>
      <c r="R225" s="261"/>
      <c r="S225" s="48"/>
      <c r="T225" s="48"/>
      <c r="U225" s="262"/>
    </row>
    <row r="226" spans="1:21" ht="15">
      <c r="A226" s="48">
        <v>214</v>
      </c>
      <c r="B226" s="133"/>
      <c r="C226" s="133"/>
      <c r="D226" s="133"/>
      <c r="E226" s="133"/>
      <c r="F226" s="48"/>
      <c r="G226" s="48"/>
      <c r="H226" s="48"/>
      <c r="I226" s="48"/>
      <c r="J226" s="48"/>
      <c r="K226" s="48"/>
      <c r="L226" s="48"/>
      <c r="M226" s="51"/>
      <c r="N226" s="48"/>
      <c r="O226" s="62"/>
      <c r="P226" s="48"/>
      <c r="Q226" s="51"/>
      <c r="R226" s="261"/>
      <c r="S226" s="48"/>
      <c r="T226" s="48"/>
      <c r="U226" s="262"/>
    </row>
    <row r="227" spans="1:21" ht="15">
      <c r="A227" s="48">
        <v>215</v>
      </c>
      <c r="B227" s="133"/>
      <c r="C227" s="133"/>
      <c r="D227" s="133"/>
      <c r="E227" s="133"/>
      <c r="F227" s="48"/>
      <c r="G227" s="48"/>
      <c r="H227" s="48"/>
      <c r="I227" s="48"/>
      <c r="J227" s="48"/>
      <c r="K227" s="48"/>
      <c r="L227" s="48"/>
      <c r="M227" s="51"/>
      <c r="N227" s="48"/>
      <c r="O227" s="62"/>
      <c r="P227" s="48"/>
      <c r="Q227" s="51"/>
      <c r="R227" s="261"/>
      <c r="S227" s="48"/>
      <c r="T227" s="48"/>
      <c r="U227" s="262"/>
    </row>
    <row r="228" spans="1:21" ht="15">
      <c r="A228" s="48">
        <v>216</v>
      </c>
      <c r="B228" s="133"/>
      <c r="C228" s="133"/>
      <c r="D228" s="133"/>
      <c r="E228" s="133"/>
      <c r="F228" s="48"/>
      <c r="G228" s="48"/>
      <c r="H228" s="48"/>
      <c r="I228" s="48"/>
      <c r="J228" s="48"/>
      <c r="K228" s="48"/>
      <c r="L228" s="48"/>
      <c r="M228" s="51"/>
      <c r="N228" s="48"/>
      <c r="O228" s="62"/>
      <c r="P228" s="48"/>
      <c r="Q228" s="51"/>
      <c r="R228" s="261"/>
      <c r="S228" s="48"/>
      <c r="T228" s="48"/>
      <c r="U228" s="262"/>
    </row>
    <row r="229" spans="1:21" ht="15">
      <c r="A229" s="48">
        <v>217</v>
      </c>
      <c r="B229" s="133"/>
      <c r="C229" s="133"/>
      <c r="D229" s="133"/>
      <c r="E229" s="133"/>
      <c r="F229" s="48"/>
      <c r="G229" s="48"/>
      <c r="H229" s="48"/>
      <c r="I229" s="48"/>
      <c r="J229" s="48"/>
      <c r="K229" s="48"/>
      <c r="L229" s="48"/>
      <c r="M229" s="51"/>
      <c r="N229" s="48"/>
      <c r="O229" s="62"/>
      <c r="P229" s="48"/>
      <c r="Q229" s="51"/>
      <c r="R229" s="261"/>
      <c r="S229" s="48"/>
      <c r="T229" s="48"/>
      <c r="U229" s="262"/>
    </row>
    <row r="230" spans="1:21" ht="15">
      <c r="A230" s="48">
        <v>218</v>
      </c>
      <c r="B230" s="133"/>
      <c r="C230" s="133"/>
      <c r="D230" s="133"/>
      <c r="E230" s="133"/>
      <c r="F230" s="48"/>
      <c r="G230" s="48"/>
      <c r="H230" s="48"/>
      <c r="I230" s="48"/>
      <c r="J230" s="48"/>
      <c r="K230" s="48"/>
      <c r="L230" s="48"/>
      <c r="M230" s="51"/>
      <c r="N230" s="48"/>
      <c r="O230" s="62"/>
      <c r="P230" s="48"/>
      <c r="Q230" s="51"/>
      <c r="R230" s="261"/>
      <c r="S230" s="48"/>
      <c r="T230" s="48"/>
      <c r="U230" s="262"/>
    </row>
    <row r="231" spans="1:21" ht="15">
      <c r="A231" s="48">
        <v>219</v>
      </c>
      <c r="B231" s="133"/>
      <c r="C231" s="133"/>
      <c r="D231" s="133"/>
      <c r="E231" s="133"/>
      <c r="F231" s="48"/>
      <c r="G231" s="48"/>
      <c r="H231" s="48"/>
      <c r="I231" s="48"/>
      <c r="J231" s="48"/>
      <c r="K231" s="48"/>
      <c r="L231" s="48"/>
      <c r="M231" s="51"/>
      <c r="N231" s="48"/>
      <c r="O231" s="62"/>
      <c r="P231" s="48"/>
      <c r="Q231" s="51"/>
      <c r="R231" s="261"/>
      <c r="S231" s="48"/>
      <c r="T231" s="48"/>
      <c r="U231" s="262"/>
    </row>
    <row r="232" spans="1:21" ht="15">
      <c r="A232" s="48">
        <v>220</v>
      </c>
      <c r="B232" s="133"/>
      <c r="C232" s="133"/>
      <c r="D232" s="133"/>
      <c r="E232" s="133"/>
      <c r="F232" s="48"/>
      <c r="G232" s="48"/>
      <c r="H232" s="48"/>
      <c r="I232" s="48"/>
      <c r="J232" s="48"/>
      <c r="K232" s="48"/>
      <c r="L232" s="48"/>
      <c r="M232" s="51"/>
      <c r="N232" s="48"/>
      <c r="O232" s="62"/>
      <c r="P232" s="48"/>
      <c r="Q232" s="51"/>
      <c r="R232" s="261"/>
      <c r="S232" s="48"/>
      <c r="T232" s="48"/>
      <c r="U232" s="262"/>
    </row>
    <row r="233" spans="1:21" ht="15">
      <c r="A233" s="48">
        <v>221</v>
      </c>
      <c r="B233" s="133"/>
      <c r="C233" s="133"/>
      <c r="D233" s="133"/>
      <c r="E233" s="133"/>
      <c r="F233" s="48"/>
      <c r="G233" s="48"/>
      <c r="H233" s="48"/>
      <c r="I233" s="48"/>
      <c r="J233" s="48"/>
      <c r="K233" s="48"/>
      <c r="L233" s="48"/>
      <c r="M233" s="51"/>
      <c r="N233" s="48"/>
      <c r="O233" s="62"/>
      <c r="P233" s="48"/>
      <c r="Q233" s="51"/>
      <c r="R233" s="261"/>
      <c r="S233" s="48"/>
      <c r="T233" s="48"/>
      <c r="U233" s="262"/>
    </row>
    <row r="234" spans="1:21" ht="15">
      <c r="A234" s="48">
        <v>222</v>
      </c>
      <c r="B234" s="133"/>
      <c r="C234" s="133"/>
      <c r="D234" s="133"/>
      <c r="E234" s="133"/>
      <c r="F234" s="48"/>
      <c r="G234" s="48"/>
      <c r="H234" s="48"/>
      <c r="I234" s="48"/>
      <c r="J234" s="48"/>
      <c r="K234" s="48"/>
      <c r="L234" s="48"/>
      <c r="M234" s="51"/>
      <c r="N234" s="48"/>
      <c r="O234" s="62"/>
      <c r="P234" s="48"/>
      <c r="Q234" s="51"/>
      <c r="R234" s="261"/>
      <c r="S234" s="48"/>
      <c r="T234" s="48"/>
      <c r="U234" s="262"/>
    </row>
    <row r="235" spans="1:21" ht="15">
      <c r="A235" s="48">
        <v>223</v>
      </c>
      <c r="B235" s="133"/>
      <c r="C235" s="133"/>
      <c r="D235" s="133"/>
      <c r="E235" s="133"/>
      <c r="F235" s="48"/>
      <c r="G235" s="48"/>
      <c r="H235" s="48"/>
      <c r="I235" s="48"/>
      <c r="J235" s="48"/>
      <c r="K235" s="48"/>
      <c r="L235" s="48"/>
      <c r="M235" s="51"/>
      <c r="N235" s="48"/>
      <c r="O235" s="62"/>
      <c r="P235" s="48"/>
      <c r="Q235" s="51"/>
      <c r="R235" s="261"/>
      <c r="S235" s="48"/>
      <c r="T235" s="48"/>
      <c r="U235" s="262"/>
    </row>
    <row r="236" spans="1:21" ht="15">
      <c r="A236" s="48">
        <v>224</v>
      </c>
      <c r="B236" s="133"/>
      <c r="C236" s="133"/>
      <c r="D236" s="133"/>
      <c r="E236" s="133"/>
      <c r="F236" s="48"/>
      <c r="G236" s="48"/>
      <c r="H236" s="48"/>
      <c r="I236" s="48"/>
      <c r="J236" s="48"/>
      <c r="K236" s="48"/>
      <c r="L236" s="48"/>
      <c r="M236" s="51"/>
      <c r="N236" s="48"/>
      <c r="O236" s="62"/>
      <c r="P236" s="48"/>
      <c r="Q236" s="51"/>
      <c r="R236" s="261"/>
      <c r="S236" s="48"/>
      <c r="T236" s="48"/>
      <c r="U236" s="262"/>
    </row>
    <row r="237" spans="1:21" ht="15">
      <c r="A237" s="48">
        <v>225</v>
      </c>
      <c r="B237" s="133"/>
      <c r="C237" s="133"/>
      <c r="D237" s="133"/>
      <c r="E237" s="133"/>
      <c r="F237" s="48"/>
      <c r="G237" s="48"/>
      <c r="H237" s="48"/>
      <c r="I237" s="48"/>
      <c r="J237" s="48"/>
      <c r="K237" s="48"/>
      <c r="L237" s="48"/>
      <c r="M237" s="51"/>
      <c r="N237" s="48"/>
      <c r="O237" s="62"/>
      <c r="P237" s="48"/>
      <c r="Q237" s="51"/>
      <c r="R237" s="261"/>
      <c r="S237" s="48"/>
      <c r="T237" s="48"/>
      <c r="U237" s="262"/>
    </row>
    <row r="238" spans="1:21" ht="15">
      <c r="A238" s="48">
        <v>226</v>
      </c>
      <c r="B238" s="133"/>
      <c r="C238" s="133"/>
      <c r="D238" s="133"/>
      <c r="E238" s="133"/>
      <c r="F238" s="48"/>
      <c r="G238" s="48"/>
      <c r="H238" s="48"/>
      <c r="I238" s="48"/>
      <c r="J238" s="48"/>
      <c r="K238" s="48"/>
      <c r="L238" s="48"/>
      <c r="M238" s="51"/>
      <c r="N238" s="48"/>
      <c r="O238" s="62"/>
      <c r="P238" s="48"/>
      <c r="Q238" s="51"/>
      <c r="R238" s="261"/>
      <c r="S238" s="48"/>
      <c r="T238" s="48"/>
      <c r="U238" s="262"/>
    </row>
    <row r="239" spans="1:21" ht="15">
      <c r="A239" s="48">
        <v>227</v>
      </c>
      <c r="B239" s="133"/>
      <c r="C239" s="133"/>
      <c r="D239" s="133"/>
      <c r="E239" s="133"/>
      <c r="F239" s="48"/>
      <c r="G239" s="48"/>
      <c r="H239" s="48"/>
      <c r="I239" s="48"/>
      <c r="J239" s="48"/>
      <c r="K239" s="48"/>
      <c r="L239" s="48"/>
      <c r="M239" s="51"/>
      <c r="N239" s="48"/>
      <c r="O239" s="62"/>
      <c r="P239" s="48"/>
      <c r="Q239" s="51"/>
      <c r="R239" s="261"/>
      <c r="S239" s="48"/>
      <c r="T239" s="48"/>
      <c r="U239" s="262"/>
    </row>
    <row r="240" spans="1:21" ht="15">
      <c r="A240" s="48">
        <v>228</v>
      </c>
      <c r="B240" s="133"/>
      <c r="C240" s="133"/>
      <c r="D240" s="133"/>
      <c r="E240" s="133"/>
      <c r="F240" s="48"/>
      <c r="G240" s="48"/>
      <c r="H240" s="48"/>
      <c r="I240" s="48"/>
      <c r="J240" s="48"/>
      <c r="K240" s="48"/>
      <c r="L240" s="48"/>
      <c r="M240" s="51"/>
      <c r="N240" s="48"/>
      <c r="O240" s="62"/>
      <c r="P240" s="48"/>
      <c r="Q240" s="51"/>
      <c r="R240" s="261"/>
      <c r="S240" s="48"/>
      <c r="T240" s="48"/>
      <c r="U240" s="262"/>
    </row>
    <row r="241" spans="1:21" ht="15">
      <c r="A241" s="48">
        <v>229</v>
      </c>
      <c r="B241" s="133"/>
      <c r="C241" s="133"/>
      <c r="D241" s="133"/>
      <c r="E241" s="133"/>
      <c r="F241" s="48"/>
      <c r="G241" s="48"/>
      <c r="H241" s="48"/>
      <c r="I241" s="48"/>
      <c r="J241" s="48"/>
      <c r="K241" s="48"/>
      <c r="L241" s="48"/>
      <c r="M241" s="51"/>
      <c r="N241" s="48"/>
      <c r="O241" s="62"/>
      <c r="P241" s="48"/>
      <c r="Q241" s="51"/>
      <c r="R241" s="261"/>
      <c r="S241" s="48"/>
      <c r="T241" s="48"/>
      <c r="U241" s="262"/>
    </row>
    <row r="242" spans="1:21" ht="15">
      <c r="A242" s="48">
        <v>230</v>
      </c>
      <c r="B242" s="133"/>
      <c r="C242" s="133"/>
      <c r="D242" s="133"/>
      <c r="E242" s="133"/>
      <c r="F242" s="48"/>
      <c r="G242" s="48"/>
      <c r="H242" s="48"/>
      <c r="I242" s="48"/>
      <c r="J242" s="48"/>
      <c r="K242" s="48"/>
      <c r="L242" s="48"/>
      <c r="M242" s="51"/>
      <c r="N242" s="48"/>
      <c r="O242" s="62"/>
      <c r="P242" s="48"/>
      <c r="Q242" s="51"/>
      <c r="R242" s="261"/>
      <c r="S242" s="48"/>
      <c r="T242" s="48"/>
      <c r="U242" s="262"/>
    </row>
    <row r="243" spans="1:21" ht="15">
      <c r="A243" s="48">
        <v>231</v>
      </c>
      <c r="B243" s="133"/>
      <c r="C243" s="133"/>
      <c r="D243" s="133"/>
      <c r="E243" s="133"/>
      <c r="F243" s="48"/>
      <c r="G243" s="48"/>
      <c r="H243" s="48"/>
      <c r="I243" s="48"/>
      <c r="J243" s="48"/>
      <c r="K243" s="48"/>
      <c r="L243" s="48"/>
      <c r="M243" s="51"/>
      <c r="N243" s="48"/>
      <c r="O243" s="62"/>
      <c r="P243" s="48"/>
      <c r="Q243" s="51"/>
      <c r="R243" s="261"/>
      <c r="S243" s="48"/>
      <c r="T243" s="48"/>
      <c r="U243" s="262"/>
    </row>
    <row r="244" spans="1:21" ht="15">
      <c r="A244" s="48">
        <v>232</v>
      </c>
      <c r="B244" s="133"/>
      <c r="C244" s="133"/>
      <c r="D244" s="133"/>
      <c r="E244" s="133"/>
      <c r="F244" s="48"/>
      <c r="G244" s="48"/>
      <c r="H244" s="48"/>
      <c r="I244" s="48"/>
      <c r="J244" s="48"/>
      <c r="K244" s="48"/>
      <c r="L244" s="48"/>
      <c r="M244" s="51"/>
      <c r="N244" s="48"/>
      <c r="O244" s="62"/>
      <c r="P244" s="48"/>
      <c r="Q244" s="51"/>
      <c r="R244" s="261"/>
      <c r="S244" s="48"/>
      <c r="T244" s="48"/>
      <c r="U244" s="262"/>
    </row>
    <row r="245" spans="1:21" ht="15">
      <c r="A245" s="48">
        <v>233</v>
      </c>
      <c r="B245" s="133"/>
      <c r="C245" s="133"/>
      <c r="D245" s="133"/>
      <c r="E245" s="133"/>
      <c r="F245" s="48"/>
      <c r="G245" s="48"/>
      <c r="H245" s="48"/>
      <c r="I245" s="48"/>
      <c r="J245" s="48"/>
      <c r="K245" s="48"/>
      <c r="L245" s="48"/>
      <c r="M245" s="51"/>
      <c r="N245" s="48"/>
      <c r="O245" s="62"/>
      <c r="P245" s="48"/>
      <c r="Q245" s="51"/>
      <c r="R245" s="261"/>
      <c r="S245" s="48"/>
      <c r="T245" s="48"/>
      <c r="U245" s="262"/>
    </row>
    <row r="246" spans="1:21" ht="15">
      <c r="A246" s="48">
        <v>234</v>
      </c>
      <c r="B246" s="133"/>
      <c r="C246" s="133"/>
      <c r="D246" s="133"/>
      <c r="E246" s="133"/>
      <c r="F246" s="48"/>
      <c r="G246" s="48"/>
      <c r="H246" s="48"/>
      <c r="I246" s="48"/>
      <c r="J246" s="48"/>
      <c r="K246" s="48"/>
      <c r="L246" s="48"/>
      <c r="M246" s="51"/>
      <c r="N246" s="48"/>
      <c r="O246" s="62"/>
      <c r="P246" s="48"/>
      <c r="Q246" s="51"/>
      <c r="R246" s="261"/>
      <c r="S246" s="48"/>
      <c r="T246" s="48"/>
      <c r="U246" s="262"/>
    </row>
    <row r="247" spans="1:21" ht="15">
      <c r="A247" s="48">
        <v>235</v>
      </c>
      <c r="B247" s="133"/>
      <c r="C247" s="133"/>
      <c r="D247" s="133"/>
      <c r="E247" s="133"/>
      <c r="F247" s="48"/>
      <c r="G247" s="48"/>
      <c r="H247" s="48"/>
      <c r="I247" s="48"/>
      <c r="J247" s="48"/>
      <c r="K247" s="48"/>
      <c r="L247" s="48"/>
      <c r="M247" s="51"/>
      <c r="N247" s="48"/>
      <c r="O247" s="62"/>
      <c r="P247" s="48"/>
      <c r="Q247" s="51"/>
      <c r="R247" s="261"/>
      <c r="S247" s="48"/>
      <c r="T247" s="48"/>
      <c r="U247" s="262"/>
    </row>
    <row r="248" spans="1:21" ht="15">
      <c r="A248" s="48">
        <v>236</v>
      </c>
      <c r="B248" s="133"/>
      <c r="C248" s="133"/>
      <c r="D248" s="133"/>
      <c r="E248" s="133"/>
      <c r="F248" s="48"/>
      <c r="G248" s="48"/>
      <c r="H248" s="48"/>
      <c r="I248" s="48"/>
      <c r="J248" s="48"/>
      <c r="K248" s="48"/>
      <c r="L248" s="48"/>
      <c r="M248" s="51"/>
      <c r="N248" s="48"/>
      <c r="O248" s="62"/>
      <c r="P248" s="48"/>
      <c r="Q248" s="51"/>
      <c r="R248" s="261"/>
      <c r="S248" s="48"/>
      <c r="T248" s="48"/>
      <c r="U248" s="262"/>
    </row>
    <row r="249" spans="1:21" ht="15">
      <c r="A249" s="48">
        <v>237</v>
      </c>
      <c r="B249" s="133"/>
      <c r="C249" s="133"/>
      <c r="D249" s="133"/>
      <c r="E249" s="133"/>
      <c r="F249" s="48"/>
      <c r="G249" s="48"/>
      <c r="H249" s="48"/>
      <c r="I249" s="48"/>
      <c r="J249" s="48"/>
      <c r="K249" s="48"/>
      <c r="L249" s="48"/>
      <c r="M249" s="51"/>
      <c r="N249" s="48"/>
      <c r="O249" s="62"/>
      <c r="P249" s="48"/>
      <c r="Q249" s="51"/>
      <c r="R249" s="261"/>
      <c r="S249" s="48"/>
      <c r="T249" s="48"/>
      <c r="U249" s="262"/>
    </row>
    <row r="250" spans="1:21" ht="15">
      <c r="A250" s="48">
        <v>238</v>
      </c>
      <c r="B250" s="133"/>
      <c r="C250" s="133"/>
      <c r="D250" s="133"/>
      <c r="E250" s="133"/>
      <c r="F250" s="48"/>
      <c r="G250" s="48"/>
      <c r="H250" s="48"/>
      <c r="I250" s="48"/>
      <c r="J250" s="48"/>
      <c r="K250" s="48"/>
      <c r="L250" s="48"/>
      <c r="M250" s="51"/>
      <c r="N250" s="48"/>
      <c r="O250" s="62"/>
      <c r="P250" s="48"/>
      <c r="Q250" s="51"/>
      <c r="R250" s="261"/>
      <c r="S250" s="48"/>
      <c r="T250" s="48"/>
      <c r="U250" s="262"/>
    </row>
    <row r="251" spans="1:21" ht="15">
      <c r="A251" s="48">
        <v>239</v>
      </c>
      <c r="B251" s="133"/>
      <c r="C251" s="133"/>
      <c r="D251" s="133"/>
      <c r="E251" s="133"/>
      <c r="F251" s="48"/>
      <c r="G251" s="48"/>
      <c r="H251" s="48"/>
      <c r="I251" s="48"/>
      <c r="J251" s="48"/>
      <c r="K251" s="48"/>
      <c r="L251" s="48"/>
      <c r="M251" s="51"/>
      <c r="N251" s="48"/>
      <c r="O251" s="62"/>
      <c r="P251" s="48"/>
      <c r="Q251" s="51"/>
      <c r="R251" s="261"/>
      <c r="S251" s="48"/>
      <c r="T251" s="48"/>
      <c r="U251" s="262"/>
    </row>
    <row r="252" spans="1:21" ht="15">
      <c r="A252" s="48">
        <v>240</v>
      </c>
      <c r="B252" s="133"/>
      <c r="C252" s="133"/>
      <c r="D252" s="133"/>
      <c r="E252" s="133"/>
      <c r="F252" s="48"/>
      <c r="G252" s="48"/>
      <c r="H252" s="48"/>
      <c r="I252" s="48"/>
      <c r="J252" s="48"/>
      <c r="K252" s="48"/>
      <c r="L252" s="48"/>
      <c r="M252" s="51"/>
      <c r="N252" s="48"/>
      <c r="O252" s="62"/>
      <c r="P252" s="48"/>
      <c r="Q252" s="51"/>
      <c r="R252" s="261"/>
      <c r="S252" s="48"/>
      <c r="T252" s="48"/>
      <c r="U252" s="262"/>
    </row>
    <row r="253" spans="1:21" ht="15">
      <c r="A253" s="48">
        <v>241</v>
      </c>
      <c r="B253" s="133"/>
      <c r="C253" s="133"/>
      <c r="D253" s="133"/>
      <c r="E253" s="133"/>
      <c r="F253" s="48"/>
      <c r="G253" s="48"/>
      <c r="H253" s="48"/>
      <c r="I253" s="48"/>
      <c r="J253" s="48"/>
      <c r="K253" s="48"/>
      <c r="L253" s="48"/>
      <c r="M253" s="51"/>
      <c r="N253" s="48"/>
      <c r="O253" s="62"/>
      <c r="P253" s="48"/>
      <c r="Q253" s="51"/>
      <c r="R253" s="261"/>
      <c r="S253" s="48"/>
      <c r="T253" s="48"/>
      <c r="U253" s="262"/>
    </row>
    <row r="254" spans="1:21" ht="15">
      <c r="A254" s="48">
        <v>242</v>
      </c>
      <c r="B254" s="133"/>
      <c r="C254" s="133"/>
      <c r="D254" s="133"/>
      <c r="E254" s="133"/>
      <c r="F254" s="48"/>
      <c r="G254" s="48"/>
      <c r="H254" s="48"/>
      <c r="I254" s="48"/>
      <c r="J254" s="48"/>
      <c r="K254" s="48"/>
      <c r="L254" s="48"/>
      <c r="M254" s="51"/>
      <c r="N254" s="48"/>
      <c r="O254" s="62"/>
      <c r="P254" s="48"/>
      <c r="Q254" s="51"/>
      <c r="R254" s="261"/>
      <c r="S254" s="48"/>
      <c r="T254" s="48"/>
      <c r="U254" s="262"/>
    </row>
    <row r="255" spans="1:21" ht="15">
      <c r="A255" s="48">
        <v>243</v>
      </c>
      <c r="B255" s="133"/>
      <c r="C255" s="133"/>
      <c r="D255" s="133"/>
      <c r="E255" s="133"/>
      <c r="F255" s="48"/>
      <c r="G255" s="48"/>
      <c r="H255" s="48"/>
      <c r="I255" s="48"/>
      <c r="J255" s="48"/>
      <c r="K255" s="48"/>
      <c r="L255" s="48"/>
      <c r="M255" s="51"/>
      <c r="N255" s="48"/>
      <c r="O255" s="62"/>
      <c r="P255" s="48"/>
      <c r="Q255" s="51"/>
      <c r="R255" s="261"/>
      <c r="S255" s="48"/>
      <c r="T255" s="48"/>
      <c r="U255" s="262"/>
    </row>
    <row r="256" spans="1:21" ht="15">
      <c r="A256" s="48">
        <v>244</v>
      </c>
      <c r="B256" s="133"/>
      <c r="C256" s="133"/>
      <c r="D256" s="133"/>
      <c r="E256" s="133"/>
      <c r="F256" s="48"/>
      <c r="G256" s="48"/>
      <c r="H256" s="48"/>
      <c r="I256" s="48"/>
      <c r="J256" s="48"/>
      <c r="K256" s="48"/>
      <c r="L256" s="48"/>
      <c r="M256" s="51"/>
      <c r="N256" s="48"/>
      <c r="O256" s="62"/>
      <c r="P256" s="48"/>
      <c r="Q256" s="51"/>
      <c r="R256" s="261"/>
      <c r="S256" s="48"/>
      <c r="T256" s="48"/>
      <c r="U256" s="262"/>
    </row>
    <row r="257" spans="1:21" ht="15">
      <c r="A257" s="48">
        <v>245</v>
      </c>
      <c r="B257" s="133"/>
      <c r="C257" s="133"/>
      <c r="D257" s="133"/>
      <c r="E257" s="133"/>
      <c r="F257" s="48"/>
      <c r="G257" s="48"/>
      <c r="H257" s="48"/>
      <c r="I257" s="48"/>
      <c r="J257" s="48"/>
      <c r="K257" s="48"/>
      <c r="L257" s="48"/>
      <c r="M257" s="51"/>
      <c r="N257" s="48"/>
      <c r="O257" s="62"/>
      <c r="P257" s="48"/>
      <c r="Q257" s="51"/>
      <c r="R257" s="261"/>
      <c r="S257" s="48"/>
      <c r="T257" s="48"/>
      <c r="U257" s="262"/>
    </row>
    <row r="258" spans="1:21" ht="15">
      <c r="A258" s="48">
        <v>246</v>
      </c>
      <c r="B258" s="133"/>
      <c r="C258" s="133"/>
      <c r="D258" s="133"/>
      <c r="E258" s="133"/>
      <c r="F258" s="48"/>
      <c r="G258" s="48"/>
      <c r="H258" s="48"/>
      <c r="I258" s="48"/>
      <c r="J258" s="48"/>
      <c r="K258" s="48"/>
      <c r="L258" s="48"/>
      <c r="M258" s="51"/>
      <c r="N258" s="48"/>
      <c r="O258" s="62"/>
      <c r="P258" s="48"/>
      <c r="Q258" s="51"/>
      <c r="R258" s="261"/>
      <c r="S258" s="48"/>
      <c r="T258" s="48"/>
      <c r="U258" s="262"/>
    </row>
    <row r="259" spans="1:21" ht="15">
      <c r="A259" s="48">
        <v>247</v>
      </c>
      <c r="B259" s="133"/>
      <c r="C259" s="133"/>
      <c r="D259" s="133"/>
      <c r="E259" s="133"/>
      <c r="F259" s="48"/>
      <c r="G259" s="48"/>
      <c r="H259" s="48"/>
      <c r="I259" s="48"/>
      <c r="J259" s="48"/>
      <c r="K259" s="48"/>
      <c r="L259" s="48"/>
      <c r="M259" s="51"/>
      <c r="N259" s="48"/>
      <c r="O259" s="62"/>
      <c r="P259" s="48"/>
      <c r="Q259" s="51"/>
      <c r="R259" s="261"/>
      <c r="S259" s="48"/>
      <c r="T259" s="48"/>
      <c r="U259" s="262"/>
    </row>
    <row r="260" spans="1:21" ht="15">
      <c r="A260" s="48">
        <v>248</v>
      </c>
      <c r="B260" s="133"/>
      <c r="C260" s="133"/>
      <c r="D260" s="133"/>
      <c r="E260" s="133"/>
      <c r="F260" s="48"/>
      <c r="G260" s="48"/>
      <c r="H260" s="48"/>
      <c r="I260" s="48"/>
      <c r="J260" s="48"/>
      <c r="K260" s="48"/>
      <c r="L260" s="48"/>
      <c r="M260" s="51"/>
      <c r="N260" s="48"/>
      <c r="O260" s="62"/>
      <c r="P260" s="48"/>
      <c r="Q260" s="51"/>
      <c r="R260" s="261"/>
      <c r="S260" s="48"/>
      <c r="T260" s="48"/>
      <c r="U260" s="262"/>
    </row>
    <row r="261" spans="1:21" ht="15">
      <c r="A261" s="48">
        <v>249</v>
      </c>
      <c r="B261" s="133"/>
      <c r="C261" s="133"/>
      <c r="D261" s="133"/>
      <c r="E261" s="133"/>
      <c r="F261" s="48"/>
      <c r="G261" s="48"/>
      <c r="H261" s="48"/>
      <c r="I261" s="48"/>
      <c r="J261" s="48"/>
      <c r="K261" s="48"/>
      <c r="L261" s="48"/>
      <c r="M261" s="51"/>
      <c r="N261" s="48"/>
      <c r="O261" s="62"/>
      <c r="P261" s="48"/>
      <c r="Q261" s="51"/>
      <c r="R261" s="261"/>
      <c r="S261" s="48"/>
      <c r="T261" s="48"/>
      <c r="U261" s="262"/>
    </row>
    <row r="262" spans="1:21" ht="15">
      <c r="A262" s="48">
        <v>250</v>
      </c>
      <c r="B262" s="133"/>
      <c r="C262" s="133"/>
      <c r="D262" s="133"/>
      <c r="E262" s="133"/>
      <c r="F262" s="48"/>
      <c r="G262" s="48"/>
      <c r="H262" s="48"/>
      <c r="I262" s="48"/>
      <c r="J262" s="48"/>
      <c r="K262" s="48"/>
      <c r="L262" s="48"/>
      <c r="M262" s="51"/>
      <c r="N262" s="48"/>
      <c r="O262" s="62"/>
      <c r="P262" s="48"/>
      <c r="Q262" s="51"/>
      <c r="R262" s="261"/>
      <c r="S262" s="48"/>
      <c r="T262" s="48"/>
      <c r="U262" s="262"/>
    </row>
    <row r="263" spans="1:21" ht="15">
      <c r="A263" s="48">
        <v>251</v>
      </c>
      <c r="B263" s="133"/>
      <c r="C263" s="133"/>
      <c r="D263" s="133"/>
      <c r="E263" s="133"/>
      <c r="F263" s="48"/>
      <c r="G263" s="48"/>
      <c r="H263" s="48"/>
      <c r="I263" s="48"/>
      <c r="J263" s="48"/>
      <c r="K263" s="48"/>
      <c r="L263" s="48"/>
      <c r="M263" s="51"/>
      <c r="N263" s="48"/>
      <c r="O263" s="62"/>
      <c r="P263" s="48"/>
      <c r="Q263" s="51"/>
      <c r="R263" s="261"/>
      <c r="S263" s="48"/>
      <c r="T263" s="48"/>
      <c r="U263" s="262"/>
    </row>
    <row r="264" spans="1:21" ht="15">
      <c r="A264" s="48">
        <v>252</v>
      </c>
      <c r="B264" s="133"/>
      <c r="C264" s="133"/>
      <c r="D264" s="133"/>
      <c r="E264" s="133"/>
      <c r="F264" s="48"/>
      <c r="G264" s="48"/>
      <c r="H264" s="48"/>
      <c r="I264" s="48"/>
      <c r="J264" s="48"/>
      <c r="K264" s="48"/>
      <c r="L264" s="48"/>
      <c r="M264" s="51"/>
      <c r="N264" s="48"/>
      <c r="O264" s="62"/>
      <c r="P264" s="48"/>
      <c r="Q264" s="51"/>
      <c r="R264" s="261"/>
      <c r="S264" s="48"/>
      <c r="T264" s="48"/>
      <c r="U264" s="262"/>
    </row>
    <row r="265" spans="1:21" ht="15">
      <c r="A265" s="48">
        <v>253</v>
      </c>
      <c r="B265" s="133"/>
      <c r="C265" s="133"/>
      <c r="D265" s="133"/>
      <c r="E265" s="133"/>
      <c r="F265" s="48"/>
      <c r="G265" s="48"/>
      <c r="H265" s="48"/>
      <c r="I265" s="48"/>
      <c r="J265" s="48"/>
      <c r="K265" s="48"/>
      <c r="L265" s="48"/>
      <c r="M265" s="51"/>
      <c r="N265" s="48"/>
      <c r="O265" s="62"/>
      <c r="P265" s="48"/>
      <c r="Q265" s="51"/>
      <c r="R265" s="261"/>
      <c r="S265" s="48"/>
      <c r="T265" s="48"/>
      <c r="U265" s="262"/>
    </row>
    <row r="266" spans="1:21" ht="15">
      <c r="A266" s="48">
        <v>254</v>
      </c>
      <c r="B266" s="133"/>
      <c r="C266" s="133"/>
      <c r="D266" s="133"/>
      <c r="E266" s="133"/>
      <c r="F266" s="48"/>
      <c r="G266" s="48"/>
      <c r="H266" s="48"/>
      <c r="I266" s="48"/>
      <c r="J266" s="48"/>
      <c r="K266" s="48"/>
      <c r="L266" s="48"/>
      <c r="M266" s="51"/>
      <c r="N266" s="48"/>
      <c r="O266" s="62"/>
      <c r="P266" s="48"/>
      <c r="Q266" s="51"/>
      <c r="R266" s="261"/>
      <c r="S266" s="48"/>
      <c r="T266" s="48"/>
      <c r="U266" s="262"/>
    </row>
    <row r="267" spans="1:21" ht="15">
      <c r="A267" s="48">
        <v>255</v>
      </c>
      <c r="B267" s="133"/>
      <c r="C267" s="133"/>
      <c r="D267" s="133"/>
      <c r="E267" s="133"/>
      <c r="F267" s="48"/>
      <c r="G267" s="48"/>
      <c r="H267" s="48"/>
      <c r="I267" s="48"/>
      <c r="J267" s="48"/>
      <c r="K267" s="48"/>
      <c r="L267" s="48"/>
      <c r="M267" s="51"/>
      <c r="N267" s="48"/>
      <c r="O267" s="62"/>
      <c r="P267" s="48"/>
      <c r="Q267" s="51"/>
      <c r="R267" s="261"/>
      <c r="S267" s="48"/>
      <c r="T267" s="48"/>
      <c r="U267" s="262"/>
    </row>
    <row r="268" spans="1:21" ht="15">
      <c r="A268" s="48">
        <v>256</v>
      </c>
      <c r="B268" s="133"/>
      <c r="C268" s="133"/>
      <c r="D268" s="133"/>
      <c r="E268" s="133"/>
      <c r="F268" s="48"/>
      <c r="G268" s="48"/>
      <c r="H268" s="48"/>
      <c r="I268" s="48"/>
      <c r="J268" s="48"/>
      <c r="K268" s="48"/>
      <c r="L268" s="48"/>
      <c r="M268" s="51"/>
      <c r="N268" s="48"/>
      <c r="O268" s="62"/>
      <c r="P268" s="48"/>
      <c r="Q268" s="51"/>
      <c r="R268" s="261"/>
      <c r="S268" s="48"/>
      <c r="T268" s="48"/>
      <c r="U268" s="262"/>
    </row>
    <row r="269" spans="1:21" ht="15">
      <c r="A269" s="48">
        <v>257</v>
      </c>
      <c r="B269" s="133"/>
      <c r="C269" s="133"/>
      <c r="D269" s="133"/>
      <c r="E269" s="133"/>
      <c r="F269" s="48"/>
      <c r="G269" s="48"/>
      <c r="H269" s="48"/>
      <c r="I269" s="48"/>
      <c r="J269" s="48"/>
      <c r="K269" s="48"/>
      <c r="L269" s="48"/>
      <c r="M269" s="51"/>
      <c r="N269" s="48"/>
      <c r="O269" s="62"/>
      <c r="P269" s="48"/>
      <c r="Q269" s="51"/>
      <c r="R269" s="261"/>
      <c r="S269" s="48"/>
      <c r="T269" s="48"/>
      <c r="U269" s="262"/>
    </row>
    <row r="270" spans="1:21" ht="15">
      <c r="A270" s="48">
        <v>258</v>
      </c>
      <c r="B270" s="133"/>
      <c r="C270" s="133"/>
      <c r="D270" s="133"/>
      <c r="E270" s="133"/>
      <c r="F270" s="48"/>
      <c r="G270" s="48"/>
      <c r="H270" s="48"/>
      <c r="I270" s="48"/>
      <c r="J270" s="48"/>
      <c r="K270" s="48"/>
      <c r="L270" s="48"/>
      <c r="M270" s="51"/>
      <c r="N270" s="48"/>
      <c r="O270" s="62"/>
      <c r="P270" s="48"/>
      <c r="Q270" s="51"/>
      <c r="R270" s="261"/>
      <c r="S270" s="48"/>
      <c r="T270" s="48"/>
      <c r="U270" s="262"/>
    </row>
    <row r="271" spans="1:21" ht="15">
      <c r="A271" s="48">
        <v>259</v>
      </c>
      <c r="B271" s="133"/>
      <c r="C271" s="133"/>
      <c r="D271" s="133"/>
      <c r="E271" s="133"/>
      <c r="F271" s="48"/>
      <c r="G271" s="48"/>
      <c r="H271" s="48"/>
      <c r="I271" s="48"/>
      <c r="J271" s="48"/>
      <c r="K271" s="48"/>
      <c r="L271" s="48"/>
      <c r="M271" s="51"/>
      <c r="N271" s="48"/>
      <c r="O271" s="62"/>
      <c r="P271" s="48"/>
      <c r="Q271" s="51"/>
      <c r="R271" s="261"/>
      <c r="S271" s="48"/>
      <c r="T271" s="48"/>
      <c r="U271" s="262"/>
    </row>
    <row r="272" spans="1:21" ht="15">
      <c r="A272" s="48">
        <v>260</v>
      </c>
      <c r="B272" s="133"/>
      <c r="C272" s="133"/>
      <c r="D272" s="133"/>
      <c r="E272" s="133"/>
      <c r="F272" s="48"/>
      <c r="G272" s="48"/>
      <c r="H272" s="48"/>
      <c r="I272" s="48"/>
      <c r="J272" s="48"/>
      <c r="K272" s="48"/>
      <c r="L272" s="48"/>
      <c r="M272" s="51"/>
      <c r="N272" s="48"/>
      <c r="O272" s="62"/>
      <c r="P272" s="48"/>
      <c r="Q272" s="51"/>
      <c r="R272" s="261"/>
      <c r="S272" s="48"/>
      <c r="T272" s="48"/>
      <c r="U272" s="262"/>
    </row>
    <row r="273" spans="1:21" ht="15">
      <c r="A273" s="48">
        <v>261</v>
      </c>
      <c r="B273" s="133"/>
      <c r="C273" s="133"/>
      <c r="D273" s="133"/>
      <c r="E273" s="133"/>
      <c r="F273" s="48"/>
      <c r="G273" s="48"/>
      <c r="H273" s="48"/>
      <c r="I273" s="48"/>
      <c r="J273" s="48"/>
      <c r="K273" s="48"/>
      <c r="L273" s="48"/>
      <c r="M273" s="51"/>
      <c r="N273" s="48"/>
      <c r="O273" s="62"/>
      <c r="P273" s="48"/>
      <c r="Q273" s="51"/>
      <c r="R273" s="261"/>
      <c r="S273" s="48"/>
      <c r="T273" s="48"/>
      <c r="U273" s="262"/>
    </row>
    <row r="274" spans="1:21" ht="15">
      <c r="A274" s="48">
        <v>262</v>
      </c>
      <c r="B274" s="133"/>
      <c r="C274" s="133"/>
      <c r="D274" s="133"/>
      <c r="E274" s="133"/>
      <c r="F274" s="48"/>
      <c r="G274" s="48"/>
      <c r="H274" s="48"/>
      <c r="I274" s="48"/>
      <c r="J274" s="48"/>
      <c r="K274" s="48"/>
      <c r="L274" s="48"/>
      <c r="M274" s="51"/>
      <c r="N274" s="48"/>
      <c r="O274" s="62"/>
      <c r="P274" s="48"/>
      <c r="Q274" s="51"/>
      <c r="R274" s="261"/>
      <c r="S274" s="48"/>
      <c r="T274" s="48"/>
      <c r="U274" s="262"/>
    </row>
    <row r="275" spans="1:21" ht="15">
      <c r="A275" s="48">
        <v>263</v>
      </c>
      <c r="B275" s="133"/>
      <c r="C275" s="133"/>
      <c r="D275" s="133"/>
      <c r="E275" s="133"/>
      <c r="F275" s="48"/>
      <c r="G275" s="48"/>
      <c r="H275" s="48"/>
      <c r="I275" s="48"/>
      <c r="J275" s="48"/>
      <c r="K275" s="48"/>
      <c r="L275" s="48"/>
      <c r="M275" s="51"/>
      <c r="N275" s="48"/>
      <c r="O275" s="62"/>
      <c r="P275" s="48"/>
      <c r="Q275" s="51"/>
      <c r="R275" s="261"/>
      <c r="S275" s="48"/>
      <c r="T275" s="48"/>
      <c r="U275" s="262"/>
    </row>
    <row r="276" spans="1:21" ht="15">
      <c r="A276" s="48">
        <v>264</v>
      </c>
      <c r="B276" s="133"/>
      <c r="C276" s="133"/>
      <c r="D276" s="133"/>
      <c r="E276" s="133"/>
      <c r="F276" s="48"/>
      <c r="G276" s="48"/>
      <c r="H276" s="48"/>
      <c r="I276" s="48"/>
      <c r="J276" s="48"/>
      <c r="K276" s="48"/>
      <c r="L276" s="48"/>
      <c r="M276" s="51"/>
      <c r="N276" s="48"/>
      <c r="O276" s="62"/>
      <c r="P276" s="48"/>
      <c r="Q276" s="51"/>
      <c r="R276" s="261"/>
      <c r="S276" s="48"/>
      <c r="T276" s="48"/>
      <c r="U276" s="262"/>
    </row>
    <row r="277" spans="1:21" ht="15">
      <c r="A277" s="48">
        <v>265</v>
      </c>
      <c r="B277" s="133"/>
      <c r="C277" s="133"/>
      <c r="D277" s="133"/>
      <c r="E277" s="133"/>
      <c r="F277" s="48"/>
      <c r="G277" s="48"/>
      <c r="H277" s="48"/>
      <c r="I277" s="48"/>
      <c r="J277" s="48"/>
      <c r="K277" s="48"/>
      <c r="L277" s="48"/>
      <c r="M277" s="51"/>
      <c r="N277" s="48"/>
      <c r="O277" s="62"/>
      <c r="P277" s="48"/>
      <c r="Q277" s="51"/>
      <c r="R277" s="261"/>
      <c r="S277" s="48"/>
      <c r="T277" s="48"/>
      <c r="U277" s="262"/>
    </row>
    <row r="278" spans="1:21" ht="15">
      <c r="A278" s="48">
        <v>266</v>
      </c>
      <c r="B278" s="133"/>
      <c r="C278" s="133"/>
      <c r="D278" s="133"/>
      <c r="E278" s="133"/>
      <c r="F278" s="48"/>
      <c r="G278" s="48"/>
      <c r="H278" s="48"/>
      <c r="I278" s="48"/>
      <c r="J278" s="48"/>
      <c r="K278" s="48"/>
      <c r="L278" s="48"/>
      <c r="M278" s="51"/>
      <c r="N278" s="48"/>
      <c r="O278" s="62"/>
      <c r="P278" s="48"/>
      <c r="Q278" s="51"/>
      <c r="R278" s="261"/>
      <c r="S278" s="48"/>
      <c r="T278" s="48"/>
      <c r="U278" s="262"/>
    </row>
    <row r="279" spans="1:21" ht="15">
      <c r="A279" s="48">
        <v>267</v>
      </c>
      <c r="B279" s="133"/>
      <c r="C279" s="133"/>
      <c r="D279" s="133"/>
      <c r="E279" s="133"/>
      <c r="F279" s="48"/>
      <c r="G279" s="48"/>
      <c r="H279" s="48"/>
      <c r="I279" s="48"/>
      <c r="J279" s="48"/>
      <c r="K279" s="48"/>
      <c r="L279" s="48"/>
      <c r="M279" s="51"/>
      <c r="N279" s="48"/>
      <c r="O279" s="62"/>
      <c r="P279" s="48"/>
      <c r="Q279" s="51"/>
      <c r="R279" s="261"/>
      <c r="S279" s="48"/>
      <c r="T279" s="48"/>
      <c r="U279" s="262"/>
    </row>
    <row r="280" spans="1:21" ht="15">
      <c r="A280" s="48">
        <v>268</v>
      </c>
      <c r="B280" s="133"/>
      <c r="C280" s="133"/>
      <c r="D280" s="133"/>
      <c r="E280" s="133"/>
      <c r="F280" s="48"/>
      <c r="G280" s="48"/>
      <c r="H280" s="48"/>
      <c r="I280" s="48"/>
      <c r="J280" s="48"/>
      <c r="K280" s="48"/>
      <c r="L280" s="48"/>
      <c r="M280" s="51"/>
      <c r="N280" s="48"/>
      <c r="O280" s="62"/>
      <c r="P280" s="48"/>
      <c r="Q280" s="51"/>
      <c r="R280" s="261"/>
      <c r="S280" s="48"/>
      <c r="T280" s="48"/>
      <c r="U280" s="262"/>
    </row>
    <row r="281" spans="1:21" ht="15">
      <c r="A281" s="48">
        <v>269</v>
      </c>
      <c r="B281" s="133"/>
      <c r="C281" s="133"/>
      <c r="D281" s="133"/>
      <c r="E281" s="133"/>
      <c r="F281" s="48"/>
      <c r="G281" s="48"/>
      <c r="H281" s="48"/>
      <c r="I281" s="48"/>
      <c r="J281" s="48"/>
      <c r="K281" s="48"/>
      <c r="L281" s="48"/>
      <c r="M281" s="51"/>
      <c r="N281" s="48"/>
      <c r="O281" s="62"/>
      <c r="P281" s="48"/>
      <c r="Q281" s="51"/>
      <c r="R281" s="261"/>
      <c r="S281" s="48"/>
      <c r="T281" s="48"/>
      <c r="U281" s="262"/>
    </row>
    <row r="282" spans="1:21" ht="15">
      <c r="A282" s="48">
        <v>270</v>
      </c>
      <c r="B282" s="133"/>
      <c r="C282" s="133"/>
      <c r="D282" s="133"/>
      <c r="E282" s="133"/>
      <c r="F282" s="48"/>
      <c r="G282" s="48"/>
      <c r="H282" s="48"/>
      <c r="I282" s="48"/>
      <c r="J282" s="48"/>
      <c r="K282" s="48"/>
      <c r="L282" s="48"/>
      <c r="M282" s="51"/>
      <c r="N282" s="48"/>
      <c r="O282" s="62"/>
      <c r="P282" s="48"/>
      <c r="Q282" s="51"/>
      <c r="R282" s="261"/>
      <c r="S282" s="48"/>
      <c r="T282" s="48"/>
      <c r="U282" s="262"/>
    </row>
    <row r="283" spans="1:21" ht="15">
      <c r="A283" s="48">
        <v>271</v>
      </c>
      <c r="B283" s="133"/>
      <c r="C283" s="133"/>
      <c r="D283" s="133"/>
      <c r="E283" s="133"/>
      <c r="F283" s="48"/>
      <c r="G283" s="48"/>
      <c r="H283" s="48"/>
      <c r="I283" s="48"/>
      <c r="J283" s="48"/>
      <c r="K283" s="48"/>
      <c r="L283" s="48"/>
      <c r="M283" s="51"/>
      <c r="N283" s="48"/>
      <c r="O283" s="62"/>
      <c r="P283" s="48"/>
      <c r="Q283" s="51"/>
      <c r="R283" s="261"/>
      <c r="S283" s="48"/>
      <c r="T283" s="48"/>
      <c r="U283" s="262"/>
    </row>
    <row r="284" spans="1:21" ht="15">
      <c r="A284" s="48">
        <v>272</v>
      </c>
      <c r="B284" s="133"/>
      <c r="C284" s="133"/>
      <c r="D284" s="133"/>
      <c r="E284" s="133"/>
      <c r="F284" s="48"/>
      <c r="G284" s="48"/>
      <c r="H284" s="48"/>
      <c r="I284" s="48"/>
      <c r="J284" s="48"/>
      <c r="K284" s="48"/>
      <c r="L284" s="48"/>
      <c r="M284" s="51"/>
      <c r="N284" s="48"/>
      <c r="O284" s="62"/>
      <c r="P284" s="48"/>
      <c r="Q284" s="51"/>
      <c r="R284" s="261"/>
      <c r="S284" s="48"/>
      <c r="T284" s="48"/>
      <c r="U284" s="262"/>
    </row>
    <row r="285" spans="1:21" ht="15">
      <c r="A285" s="48">
        <v>273</v>
      </c>
      <c r="B285" s="133"/>
      <c r="C285" s="133"/>
      <c r="D285" s="133"/>
      <c r="E285" s="133"/>
      <c r="F285" s="48"/>
      <c r="G285" s="48"/>
      <c r="H285" s="48"/>
      <c r="I285" s="48"/>
      <c r="J285" s="48"/>
      <c r="K285" s="48"/>
      <c r="L285" s="48"/>
      <c r="M285" s="51"/>
      <c r="N285" s="48"/>
      <c r="O285" s="62"/>
      <c r="P285" s="48"/>
      <c r="Q285" s="51"/>
      <c r="R285" s="261"/>
      <c r="S285" s="48"/>
      <c r="T285" s="48"/>
      <c r="U285" s="262"/>
    </row>
    <row r="286" spans="1:21" ht="15">
      <c r="A286" s="48">
        <v>274</v>
      </c>
      <c r="B286" s="133"/>
      <c r="C286" s="133"/>
      <c r="D286" s="133"/>
      <c r="E286" s="133"/>
      <c r="F286" s="48"/>
      <c r="G286" s="48"/>
      <c r="H286" s="48"/>
      <c r="I286" s="48"/>
      <c r="J286" s="48"/>
      <c r="K286" s="48"/>
      <c r="L286" s="48"/>
      <c r="M286" s="51"/>
      <c r="N286" s="48"/>
      <c r="O286" s="62"/>
      <c r="P286" s="48"/>
      <c r="Q286" s="51"/>
      <c r="R286" s="261"/>
      <c r="S286" s="48"/>
      <c r="T286" s="48"/>
      <c r="U286" s="262"/>
    </row>
    <row r="287" spans="1:21" ht="15">
      <c r="A287" s="48">
        <v>275</v>
      </c>
      <c r="B287" s="133"/>
      <c r="C287" s="133"/>
      <c r="D287" s="133"/>
      <c r="E287" s="133"/>
      <c r="F287" s="48"/>
      <c r="G287" s="48"/>
      <c r="H287" s="48"/>
      <c r="I287" s="48"/>
      <c r="J287" s="48"/>
      <c r="K287" s="48"/>
      <c r="L287" s="48"/>
      <c r="M287" s="51"/>
      <c r="N287" s="48"/>
      <c r="O287" s="62"/>
      <c r="P287" s="48"/>
      <c r="Q287" s="51"/>
      <c r="R287" s="261"/>
      <c r="S287" s="48"/>
      <c r="T287" s="48"/>
      <c r="U287" s="262"/>
    </row>
    <row r="288" spans="1:21" ht="15">
      <c r="A288" s="48">
        <v>276</v>
      </c>
      <c r="B288" s="133"/>
      <c r="C288" s="133"/>
      <c r="D288" s="133"/>
      <c r="E288" s="133"/>
      <c r="F288" s="48"/>
      <c r="G288" s="48"/>
      <c r="H288" s="48"/>
      <c r="I288" s="48"/>
      <c r="J288" s="48"/>
      <c r="K288" s="48"/>
      <c r="L288" s="48"/>
      <c r="M288" s="51"/>
      <c r="N288" s="48"/>
      <c r="O288" s="62"/>
      <c r="P288" s="48"/>
      <c r="Q288" s="51"/>
      <c r="R288" s="261"/>
      <c r="S288" s="48"/>
      <c r="T288" s="48"/>
      <c r="U288" s="262"/>
    </row>
    <row r="289" spans="1:21" ht="15">
      <c r="A289" s="48">
        <v>277</v>
      </c>
      <c r="B289" s="133"/>
      <c r="C289" s="133"/>
      <c r="D289" s="133"/>
      <c r="E289" s="133"/>
      <c r="F289" s="48"/>
      <c r="G289" s="48"/>
      <c r="H289" s="48"/>
      <c r="I289" s="48"/>
      <c r="J289" s="48"/>
      <c r="K289" s="48"/>
      <c r="L289" s="48"/>
      <c r="M289" s="51"/>
      <c r="N289" s="48"/>
      <c r="O289" s="62"/>
      <c r="P289" s="48"/>
      <c r="Q289" s="51"/>
      <c r="R289" s="261"/>
      <c r="S289" s="48"/>
      <c r="T289" s="48"/>
      <c r="U289" s="262"/>
    </row>
    <row r="290" spans="1:21" ht="15">
      <c r="A290" s="48">
        <v>278</v>
      </c>
      <c r="B290" s="133"/>
      <c r="C290" s="133"/>
      <c r="D290" s="133"/>
      <c r="E290" s="133"/>
      <c r="F290" s="48"/>
      <c r="G290" s="48"/>
      <c r="H290" s="48"/>
      <c r="I290" s="48"/>
      <c r="J290" s="48"/>
      <c r="K290" s="48"/>
      <c r="L290" s="48"/>
      <c r="M290" s="51"/>
      <c r="N290" s="48"/>
      <c r="O290" s="62"/>
      <c r="P290" s="48"/>
      <c r="Q290" s="51"/>
      <c r="R290" s="261"/>
      <c r="S290" s="48"/>
      <c r="T290" s="48"/>
      <c r="U290" s="262"/>
    </row>
    <row r="291" spans="1:21" ht="15">
      <c r="A291" s="48">
        <v>279</v>
      </c>
      <c r="B291" s="133"/>
      <c r="C291" s="133"/>
      <c r="D291" s="133"/>
      <c r="E291" s="133"/>
      <c r="F291" s="48"/>
      <c r="G291" s="48"/>
      <c r="H291" s="48"/>
      <c r="I291" s="48"/>
      <c r="J291" s="48"/>
      <c r="K291" s="48"/>
      <c r="L291" s="48"/>
      <c r="M291" s="51"/>
      <c r="N291" s="48"/>
      <c r="O291" s="62"/>
      <c r="P291" s="48"/>
      <c r="Q291" s="51"/>
      <c r="R291" s="261"/>
      <c r="S291" s="48"/>
      <c r="T291" s="48"/>
      <c r="U291" s="262"/>
    </row>
    <row r="292" spans="1:21" ht="15">
      <c r="A292" s="48">
        <v>280</v>
      </c>
      <c r="B292" s="133"/>
      <c r="C292" s="133"/>
      <c r="D292" s="133"/>
      <c r="E292" s="133"/>
      <c r="F292" s="48"/>
      <c r="G292" s="48"/>
      <c r="H292" s="48"/>
      <c r="I292" s="48"/>
      <c r="J292" s="48"/>
      <c r="K292" s="48"/>
      <c r="L292" s="48"/>
      <c r="M292" s="51"/>
      <c r="N292" s="48"/>
      <c r="O292" s="62"/>
      <c r="P292" s="48"/>
      <c r="Q292" s="51"/>
      <c r="R292" s="261"/>
      <c r="S292" s="48"/>
      <c r="T292" s="48"/>
      <c r="U292" s="262"/>
    </row>
    <row r="293" spans="1:21" ht="15">
      <c r="A293" s="48">
        <v>281</v>
      </c>
      <c r="B293" s="133"/>
      <c r="C293" s="133"/>
      <c r="D293" s="133"/>
      <c r="E293" s="133"/>
      <c r="F293" s="48"/>
      <c r="G293" s="48"/>
      <c r="H293" s="48"/>
      <c r="I293" s="48"/>
      <c r="J293" s="48"/>
      <c r="K293" s="48"/>
      <c r="L293" s="48"/>
      <c r="M293" s="51"/>
      <c r="N293" s="48"/>
      <c r="O293" s="62"/>
      <c r="P293" s="48"/>
      <c r="Q293" s="51"/>
      <c r="R293" s="261"/>
      <c r="S293" s="48"/>
      <c r="T293" s="48"/>
      <c r="U293" s="262"/>
    </row>
    <row r="294" spans="1:21" ht="15">
      <c r="A294" s="48">
        <v>282</v>
      </c>
      <c r="B294" s="133"/>
      <c r="C294" s="133"/>
      <c r="D294" s="133"/>
      <c r="E294" s="133"/>
      <c r="F294" s="48"/>
      <c r="G294" s="48"/>
      <c r="H294" s="48"/>
      <c r="I294" s="48"/>
      <c r="J294" s="48"/>
      <c r="K294" s="48"/>
      <c r="L294" s="48"/>
      <c r="M294" s="51"/>
      <c r="N294" s="48"/>
      <c r="O294" s="62"/>
      <c r="P294" s="48"/>
      <c r="Q294" s="51"/>
      <c r="R294" s="261"/>
      <c r="S294" s="48"/>
      <c r="T294" s="48"/>
      <c r="U294" s="262"/>
    </row>
    <row r="295" spans="1:21" ht="15">
      <c r="A295" s="48">
        <v>283</v>
      </c>
      <c r="B295" s="133"/>
      <c r="C295" s="133"/>
      <c r="D295" s="133"/>
      <c r="E295" s="133"/>
      <c r="F295" s="48"/>
      <c r="G295" s="48"/>
      <c r="H295" s="48"/>
      <c r="I295" s="48"/>
      <c r="J295" s="48"/>
      <c r="K295" s="48"/>
      <c r="L295" s="48"/>
      <c r="M295" s="51"/>
      <c r="N295" s="48"/>
      <c r="O295" s="62"/>
      <c r="P295" s="48"/>
      <c r="Q295" s="51"/>
      <c r="R295" s="261"/>
      <c r="S295" s="48"/>
      <c r="T295" s="48"/>
      <c r="U295" s="262"/>
    </row>
    <row r="296" spans="1:21" ht="15">
      <c r="A296" s="48">
        <v>284</v>
      </c>
      <c r="B296" s="133"/>
      <c r="C296" s="133"/>
      <c r="D296" s="133"/>
      <c r="E296" s="133"/>
      <c r="F296" s="48"/>
      <c r="G296" s="48"/>
      <c r="H296" s="48"/>
      <c r="I296" s="48"/>
      <c r="J296" s="48"/>
      <c r="K296" s="48"/>
      <c r="L296" s="48"/>
      <c r="M296" s="51"/>
      <c r="N296" s="48"/>
      <c r="O296" s="62"/>
      <c r="P296" s="48"/>
      <c r="Q296" s="51"/>
      <c r="R296" s="261"/>
      <c r="S296" s="48"/>
      <c r="T296" s="48"/>
      <c r="U296" s="262"/>
    </row>
    <row r="297" spans="1:21" ht="15">
      <c r="A297" s="48">
        <v>285</v>
      </c>
      <c r="B297" s="133"/>
      <c r="C297" s="133"/>
      <c r="D297" s="133"/>
      <c r="E297" s="133"/>
      <c r="F297" s="48"/>
      <c r="G297" s="48"/>
      <c r="H297" s="48"/>
      <c r="I297" s="48"/>
      <c r="J297" s="48"/>
      <c r="K297" s="48"/>
      <c r="L297" s="48"/>
      <c r="M297" s="51"/>
      <c r="N297" s="48"/>
      <c r="O297" s="62"/>
      <c r="P297" s="48"/>
      <c r="Q297" s="51"/>
      <c r="R297" s="261"/>
      <c r="S297" s="48"/>
      <c r="T297" s="48"/>
      <c r="U297" s="262"/>
    </row>
    <row r="298" spans="1:21" ht="15">
      <c r="A298" s="48">
        <v>286</v>
      </c>
      <c r="B298" s="133"/>
      <c r="C298" s="133"/>
      <c r="D298" s="133"/>
      <c r="E298" s="133"/>
      <c r="F298" s="48"/>
      <c r="G298" s="48"/>
      <c r="H298" s="48"/>
      <c r="I298" s="48"/>
      <c r="J298" s="48"/>
      <c r="K298" s="48"/>
      <c r="L298" s="48"/>
      <c r="M298" s="51"/>
      <c r="N298" s="48"/>
      <c r="O298" s="62"/>
      <c r="P298" s="48"/>
      <c r="Q298" s="51"/>
      <c r="R298" s="261"/>
      <c r="S298" s="48"/>
      <c r="T298" s="48"/>
      <c r="U298" s="262"/>
    </row>
    <row r="299" spans="1:21" ht="15">
      <c r="A299" s="48">
        <v>287</v>
      </c>
      <c r="B299" s="133"/>
      <c r="C299" s="133"/>
      <c r="D299" s="133"/>
      <c r="E299" s="133"/>
      <c r="F299" s="48"/>
      <c r="G299" s="48"/>
      <c r="H299" s="48"/>
      <c r="I299" s="48"/>
      <c r="J299" s="48"/>
      <c r="K299" s="48"/>
      <c r="L299" s="48"/>
      <c r="M299" s="51"/>
      <c r="N299" s="48"/>
      <c r="O299" s="62"/>
      <c r="P299" s="48"/>
      <c r="Q299" s="51"/>
      <c r="R299" s="261"/>
      <c r="S299" s="48"/>
      <c r="T299" s="48"/>
      <c r="U299" s="262"/>
    </row>
    <row r="300" spans="1:21" ht="15">
      <c r="A300" s="48">
        <v>288</v>
      </c>
      <c r="B300" s="133"/>
      <c r="C300" s="133"/>
      <c r="D300" s="133"/>
      <c r="E300" s="133"/>
      <c r="F300" s="48"/>
      <c r="G300" s="48"/>
      <c r="H300" s="48"/>
      <c r="I300" s="48"/>
      <c r="J300" s="48"/>
      <c r="K300" s="48"/>
      <c r="L300" s="48"/>
      <c r="M300" s="51"/>
      <c r="N300" s="48"/>
      <c r="O300" s="62"/>
      <c r="P300" s="48"/>
      <c r="Q300" s="51"/>
      <c r="R300" s="261"/>
      <c r="S300" s="48"/>
      <c r="T300" s="48"/>
      <c r="U300" s="262"/>
    </row>
    <row r="301" spans="1:21" ht="15">
      <c r="A301" s="48">
        <v>289</v>
      </c>
      <c r="B301" s="133"/>
      <c r="C301" s="133"/>
      <c r="D301" s="133"/>
      <c r="E301" s="133"/>
      <c r="F301" s="48"/>
      <c r="G301" s="48"/>
      <c r="H301" s="48"/>
      <c r="I301" s="48"/>
      <c r="J301" s="48"/>
      <c r="K301" s="48"/>
      <c r="L301" s="48"/>
      <c r="M301" s="51"/>
      <c r="N301" s="48"/>
      <c r="O301" s="62"/>
      <c r="P301" s="48"/>
      <c r="Q301" s="51"/>
      <c r="R301" s="261"/>
      <c r="S301" s="48"/>
      <c r="T301" s="48"/>
      <c r="U301" s="262"/>
    </row>
    <row r="302" spans="1:21" ht="15">
      <c r="A302" s="48">
        <v>290</v>
      </c>
      <c r="B302" s="133"/>
      <c r="C302" s="133"/>
      <c r="D302" s="133"/>
      <c r="E302" s="133"/>
      <c r="F302" s="48"/>
      <c r="G302" s="48"/>
      <c r="H302" s="48"/>
      <c r="I302" s="48"/>
      <c r="J302" s="48"/>
      <c r="K302" s="48"/>
      <c r="L302" s="48"/>
      <c r="M302" s="51"/>
      <c r="N302" s="48"/>
      <c r="O302" s="62"/>
      <c r="P302" s="48"/>
      <c r="Q302" s="51"/>
      <c r="R302" s="261"/>
      <c r="S302" s="48"/>
      <c r="T302" s="48"/>
      <c r="U302" s="262"/>
    </row>
    <row r="303" spans="1:21" ht="15">
      <c r="A303" s="48">
        <v>291</v>
      </c>
      <c r="B303" s="133"/>
      <c r="C303" s="133"/>
      <c r="D303" s="133"/>
      <c r="E303" s="133"/>
      <c r="F303" s="48"/>
      <c r="G303" s="48"/>
      <c r="H303" s="48"/>
      <c r="I303" s="48"/>
      <c r="J303" s="48"/>
      <c r="K303" s="48"/>
      <c r="L303" s="48"/>
      <c r="M303" s="51"/>
      <c r="N303" s="48"/>
      <c r="O303" s="62"/>
      <c r="P303" s="48"/>
      <c r="Q303" s="51"/>
      <c r="R303" s="261"/>
      <c r="S303" s="48"/>
      <c r="T303" s="48"/>
      <c r="U303" s="262"/>
    </row>
    <row r="304" spans="1:21" ht="15">
      <c r="A304" s="48">
        <v>292</v>
      </c>
      <c r="B304" s="133"/>
      <c r="C304" s="133"/>
      <c r="D304" s="133"/>
      <c r="E304" s="133"/>
      <c r="F304" s="48"/>
      <c r="G304" s="48"/>
      <c r="H304" s="48"/>
      <c r="I304" s="48"/>
      <c r="J304" s="48"/>
      <c r="K304" s="48"/>
      <c r="L304" s="48"/>
      <c r="M304" s="51"/>
      <c r="N304" s="48"/>
      <c r="O304" s="62"/>
      <c r="P304" s="48"/>
      <c r="Q304" s="51"/>
      <c r="R304" s="261"/>
      <c r="S304" s="48"/>
      <c r="T304" s="48"/>
      <c r="U304" s="262"/>
    </row>
    <row r="305" spans="1:21" ht="15">
      <c r="A305" s="48">
        <v>293</v>
      </c>
      <c r="B305" s="133"/>
      <c r="C305" s="133"/>
      <c r="D305" s="133"/>
      <c r="E305" s="133"/>
      <c r="F305" s="48"/>
      <c r="G305" s="48"/>
      <c r="H305" s="48"/>
      <c r="I305" s="48"/>
      <c r="J305" s="48"/>
      <c r="K305" s="48"/>
      <c r="L305" s="48"/>
      <c r="M305" s="51"/>
      <c r="N305" s="48"/>
      <c r="O305" s="62"/>
      <c r="P305" s="48"/>
      <c r="Q305" s="51"/>
      <c r="R305" s="261"/>
      <c r="S305" s="48"/>
      <c r="T305" s="48"/>
      <c r="U305" s="262"/>
    </row>
    <row r="306" spans="1:21" ht="15">
      <c r="A306" s="48">
        <v>294</v>
      </c>
      <c r="B306" s="133"/>
      <c r="C306" s="133"/>
      <c r="D306" s="133"/>
      <c r="E306" s="133"/>
      <c r="F306" s="48"/>
      <c r="G306" s="48"/>
      <c r="H306" s="48"/>
      <c r="I306" s="48"/>
      <c r="J306" s="48"/>
      <c r="K306" s="48"/>
      <c r="L306" s="48"/>
      <c r="M306" s="51"/>
      <c r="N306" s="48"/>
      <c r="O306" s="62"/>
      <c r="P306" s="48"/>
      <c r="Q306" s="51"/>
      <c r="R306" s="261"/>
      <c r="S306" s="48"/>
      <c r="T306" s="48"/>
      <c r="U306" s="262"/>
    </row>
    <row r="307" spans="1:21" ht="15">
      <c r="A307" s="48">
        <v>295</v>
      </c>
      <c r="B307" s="133"/>
      <c r="C307" s="133"/>
      <c r="D307" s="133"/>
      <c r="E307" s="133"/>
      <c r="F307" s="48"/>
      <c r="G307" s="48"/>
      <c r="H307" s="48"/>
      <c r="I307" s="48"/>
      <c r="J307" s="48"/>
      <c r="K307" s="48"/>
      <c r="L307" s="48"/>
      <c r="M307" s="51"/>
      <c r="N307" s="48"/>
      <c r="O307" s="62"/>
      <c r="P307" s="48"/>
      <c r="Q307" s="51"/>
      <c r="R307" s="261"/>
      <c r="S307" s="48"/>
      <c r="T307" s="48"/>
      <c r="U307" s="262"/>
    </row>
    <row r="308" spans="1:21" ht="15">
      <c r="A308" s="48">
        <v>296</v>
      </c>
      <c r="B308" s="133"/>
      <c r="C308" s="133"/>
      <c r="D308" s="133"/>
      <c r="E308" s="133"/>
      <c r="F308" s="48"/>
      <c r="G308" s="48"/>
      <c r="H308" s="48"/>
      <c r="I308" s="48"/>
      <c r="J308" s="48"/>
      <c r="K308" s="48"/>
      <c r="L308" s="48"/>
      <c r="M308" s="51"/>
      <c r="N308" s="48"/>
      <c r="O308" s="62"/>
      <c r="P308" s="48"/>
      <c r="Q308" s="51"/>
      <c r="R308" s="261"/>
      <c r="S308" s="48"/>
      <c r="T308" s="48"/>
      <c r="U308" s="262"/>
    </row>
    <row r="309" spans="1:21" ht="15">
      <c r="A309" s="48">
        <v>297</v>
      </c>
      <c r="B309" s="133"/>
      <c r="C309" s="133"/>
      <c r="D309" s="133"/>
      <c r="E309" s="133"/>
      <c r="F309" s="48"/>
      <c r="G309" s="48"/>
      <c r="H309" s="48"/>
      <c r="I309" s="48"/>
      <c r="J309" s="48"/>
      <c r="K309" s="48"/>
      <c r="L309" s="48"/>
      <c r="M309" s="51"/>
      <c r="N309" s="48"/>
      <c r="O309" s="62"/>
      <c r="P309" s="48"/>
      <c r="Q309" s="51"/>
      <c r="R309" s="261"/>
      <c r="S309" s="48"/>
      <c r="T309" s="48"/>
      <c r="U309" s="262"/>
    </row>
    <row r="310" spans="1:21" ht="15">
      <c r="A310" s="48">
        <v>298</v>
      </c>
      <c r="B310" s="133"/>
      <c r="C310" s="133"/>
      <c r="D310" s="133"/>
      <c r="E310" s="133"/>
      <c r="F310" s="48"/>
      <c r="G310" s="48"/>
      <c r="H310" s="48"/>
      <c r="I310" s="48"/>
      <c r="J310" s="48"/>
      <c r="K310" s="48"/>
      <c r="L310" s="48"/>
      <c r="M310" s="51"/>
      <c r="N310" s="48"/>
      <c r="O310" s="62"/>
      <c r="P310" s="48"/>
      <c r="Q310" s="51"/>
      <c r="R310" s="261"/>
      <c r="S310" s="48"/>
      <c r="T310" s="48"/>
      <c r="U310" s="262"/>
    </row>
    <row r="311" spans="1:21" ht="15">
      <c r="A311" s="48">
        <v>299</v>
      </c>
      <c r="B311" s="133"/>
      <c r="C311" s="133"/>
      <c r="D311" s="133"/>
      <c r="E311" s="133"/>
      <c r="F311" s="48"/>
      <c r="G311" s="48"/>
      <c r="H311" s="48"/>
      <c r="I311" s="48"/>
      <c r="J311" s="48"/>
      <c r="K311" s="48"/>
      <c r="L311" s="48"/>
      <c r="M311" s="51"/>
      <c r="N311" s="48"/>
      <c r="O311" s="62"/>
      <c r="P311" s="48"/>
      <c r="Q311" s="51"/>
      <c r="R311" s="261"/>
      <c r="S311" s="48"/>
      <c r="T311" s="48"/>
      <c r="U311" s="262"/>
    </row>
    <row r="312" spans="1:21" ht="15">
      <c r="A312" s="48">
        <v>300</v>
      </c>
      <c r="B312" s="133"/>
      <c r="C312" s="133"/>
      <c r="D312" s="133"/>
      <c r="E312" s="133"/>
      <c r="F312" s="48"/>
      <c r="G312" s="48"/>
      <c r="H312" s="48"/>
      <c r="I312" s="48"/>
      <c r="J312" s="48"/>
      <c r="K312" s="48"/>
      <c r="L312" s="48"/>
      <c r="M312" s="51"/>
      <c r="N312" s="48"/>
      <c r="O312" s="62"/>
      <c r="P312" s="48"/>
      <c r="Q312" s="51"/>
      <c r="R312" s="261"/>
      <c r="S312" s="48"/>
      <c r="T312" s="48"/>
      <c r="U312" s="262"/>
    </row>
    <row r="313" spans="1:21" ht="15">
      <c r="A313" s="48">
        <v>301</v>
      </c>
      <c r="B313" s="133"/>
      <c r="C313" s="133"/>
      <c r="D313" s="133"/>
      <c r="E313" s="133"/>
      <c r="F313" s="48"/>
      <c r="G313" s="48"/>
      <c r="H313" s="48"/>
      <c r="I313" s="48"/>
      <c r="J313" s="48"/>
      <c r="K313" s="48"/>
      <c r="L313" s="48"/>
      <c r="M313" s="51"/>
      <c r="N313" s="48"/>
      <c r="O313" s="62"/>
      <c r="P313" s="48"/>
      <c r="Q313" s="51"/>
      <c r="R313" s="261"/>
      <c r="S313" s="48"/>
      <c r="T313" s="48"/>
      <c r="U313" s="262"/>
    </row>
    <row r="314" spans="1:21" ht="15">
      <c r="A314" s="48">
        <v>302</v>
      </c>
      <c r="B314" s="133"/>
      <c r="C314" s="133"/>
      <c r="D314" s="133"/>
      <c r="E314" s="133"/>
      <c r="F314" s="48"/>
      <c r="G314" s="48"/>
      <c r="H314" s="48"/>
      <c r="I314" s="48"/>
      <c r="J314" s="48"/>
      <c r="K314" s="48"/>
      <c r="L314" s="48"/>
      <c r="M314" s="51"/>
      <c r="N314" s="48"/>
      <c r="O314" s="62"/>
      <c r="P314" s="48"/>
      <c r="Q314" s="51"/>
      <c r="R314" s="261"/>
      <c r="S314" s="48"/>
      <c r="T314" s="48"/>
      <c r="U314" s="262"/>
    </row>
    <row r="315" spans="1:21" ht="15">
      <c r="A315" s="48">
        <v>303</v>
      </c>
      <c r="B315" s="133"/>
      <c r="C315" s="133"/>
      <c r="D315" s="133"/>
      <c r="E315" s="133"/>
      <c r="F315" s="48"/>
      <c r="G315" s="48"/>
      <c r="H315" s="48"/>
      <c r="I315" s="48"/>
      <c r="J315" s="48"/>
      <c r="K315" s="48"/>
      <c r="L315" s="48"/>
      <c r="M315" s="51"/>
      <c r="N315" s="48"/>
      <c r="O315" s="62"/>
      <c r="P315" s="48"/>
      <c r="Q315" s="51"/>
      <c r="R315" s="261"/>
      <c r="S315" s="48"/>
      <c r="T315" s="48"/>
      <c r="U315" s="262"/>
    </row>
    <row r="316" spans="1:21" ht="15">
      <c r="A316" s="48">
        <v>304</v>
      </c>
      <c r="B316" s="133"/>
      <c r="C316" s="133"/>
      <c r="D316" s="133"/>
      <c r="E316" s="133"/>
      <c r="F316" s="48"/>
      <c r="G316" s="48"/>
      <c r="H316" s="48"/>
      <c r="I316" s="48"/>
      <c r="J316" s="48"/>
      <c r="K316" s="48"/>
      <c r="L316" s="48"/>
      <c r="M316" s="51"/>
      <c r="N316" s="48"/>
      <c r="O316" s="62"/>
      <c r="P316" s="48"/>
      <c r="Q316" s="51"/>
      <c r="R316" s="261"/>
      <c r="S316" s="48"/>
      <c r="T316" s="48"/>
      <c r="U316" s="262"/>
    </row>
    <row r="317" spans="1:21" ht="15">
      <c r="A317" s="48">
        <v>305</v>
      </c>
      <c r="B317" s="133"/>
      <c r="C317" s="133"/>
      <c r="D317" s="133"/>
      <c r="E317" s="133"/>
      <c r="F317" s="48"/>
      <c r="G317" s="48"/>
      <c r="H317" s="48"/>
      <c r="I317" s="48"/>
      <c r="J317" s="48"/>
      <c r="K317" s="48"/>
      <c r="L317" s="48"/>
      <c r="M317" s="51"/>
      <c r="N317" s="48"/>
      <c r="O317" s="62"/>
      <c r="P317" s="48"/>
      <c r="Q317" s="51"/>
      <c r="R317" s="261"/>
      <c r="S317" s="48"/>
      <c r="T317" s="48"/>
      <c r="U317" s="262"/>
    </row>
    <row r="318" spans="1:21" ht="15">
      <c r="A318" s="48">
        <v>306</v>
      </c>
      <c r="B318" s="133"/>
      <c r="C318" s="133"/>
      <c r="D318" s="133"/>
      <c r="E318" s="133"/>
      <c r="F318" s="48"/>
      <c r="G318" s="48"/>
      <c r="H318" s="48"/>
      <c r="I318" s="48"/>
      <c r="J318" s="48"/>
      <c r="K318" s="48"/>
      <c r="L318" s="48"/>
      <c r="M318" s="51"/>
      <c r="N318" s="48"/>
      <c r="O318" s="62"/>
      <c r="P318" s="48"/>
      <c r="Q318" s="51"/>
      <c r="R318" s="261"/>
      <c r="S318" s="48"/>
      <c r="T318" s="48"/>
      <c r="U318" s="262"/>
    </row>
    <row r="319" spans="1:21" ht="15">
      <c r="A319" s="48">
        <v>307</v>
      </c>
      <c r="B319" s="133"/>
      <c r="C319" s="133"/>
      <c r="D319" s="133"/>
      <c r="E319" s="133"/>
      <c r="F319" s="48"/>
      <c r="G319" s="48"/>
      <c r="H319" s="48"/>
      <c r="I319" s="48"/>
      <c r="J319" s="48"/>
      <c r="K319" s="48"/>
      <c r="L319" s="48"/>
      <c r="M319" s="51"/>
      <c r="N319" s="48"/>
      <c r="O319" s="62"/>
      <c r="P319" s="48"/>
      <c r="Q319" s="51"/>
      <c r="R319" s="261"/>
      <c r="S319" s="48"/>
      <c r="T319" s="48"/>
      <c r="U319" s="262"/>
    </row>
    <row r="320" spans="1:21" ht="15">
      <c r="A320" s="48">
        <v>308</v>
      </c>
      <c r="B320" s="133"/>
      <c r="C320" s="133"/>
      <c r="D320" s="133"/>
      <c r="E320" s="133"/>
      <c r="F320" s="48"/>
      <c r="G320" s="48"/>
      <c r="H320" s="48"/>
      <c r="I320" s="48"/>
      <c r="J320" s="48"/>
      <c r="K320" s="48"/>
      <c r="L320" s="48"/>
      <c r="M320" s="51"/>
      <c r="N320" s="48"/>
      <c r="O320" s="62"/>
      <c r="P320" s="48"/>
      <c r="Q320" s="51"/>
      <c r="R320" s="261"/>
      <c r="S320" s="48"/>
      <c r="T320" s="48"/>
      <c r="U320" s="262"/>
    </row>
    <row r="321" spans="1:21" ht="15">
      <c r="A321" s="48">
        <v>309</v>
      </c>
      <c r="B321" s="133"/>
      <c r="C321" s="133"/>
      <c r="D321" s="133"/>
      <c r="E321" s="133"/>
      <c r="F321" s="48"/>
      <c r="G321" s="48"/>
      <c r="H321" s="48"/>
      <c r="I321" s="48"/>
      <c r="J321" s="48"/>
      <c r="K321" s="48"/>
      <c r="L321" s="48"/>
      <c r="M321" s="51"/>
      <c r="N321" s="48"/>
      <c r="O321" s="62"/>
      <c r="P321" s="48"/>
      <c r="Q321" s="51"/>
      <c r="R321" s="261"/>
      <c r="S321" s="48"/>
      <c r="T321" s="48"/>
      <c r="U321" s="262"/>
    </row>
    <row r="322" spans="1:21" ht="15">
      <c r="A322" s="48">
        <v>310</v>
      </c>
      <c r="B322" s="133"/>
      <c r="C322" s="133"/>
      <c r="D322" s="133"/>
      <c r="E322" s="133"/>
      <c r="F322" s="48"/>
      <c r="G322" s="48"/>
      <c r="H322" s="48"/>
      <c r="I322" s="48"/>
      <c r="J322" s="48"/>
      <c r="K322" s="48"/>
      <c r="L322" s="48"/>
      <c r="M322" s="51"/>
      <c r="N322" s="48"/>
      <c r="O322" s="62"/>
      <c r="P322" s="48"/>
      <c r="Q322" s="51"/>
      <c r="R322" s="261"/>
      <c r="S322" s="48"/>
      <c r="T322" s="48"/>
      <c r="U322" s="262"/>
    </row>
    <row r="323" spans="1:21" ht="15">
      <c r="A323" s="48">
        <v>311</v>
      </c>
      <c r="B323" s="133"/>
      <c r="C323" s="133"/>
      <c r="D323" s="133"/>
      <c r="E323" s="133"/>
      <c r="F323" s="48"/>
      <c r="G323" s="48"/>
      <c r="H323" s="48"/>
      <c r="I323" s="48"/>
      <c r="J323" s="48"/>
      <c r="K323" s="48"/>
      <c r="L323" s="48"/>
      <c r="M323" s="51"/>
      <c r="N323" s="48"/>
      <c r="O323" s="62"/>
      <c r="P323" s="48"/>
      <c r="Q323" s="51"/>
      <c r="R323" s="261"/>
      <c r="S323" s="48"/>
      <c r="T323" s="48"/>
      <c r="U323" s="262"/>
    </row>
    <row r="324" spans="1:21" ht="15">
      <c r="A324" s="48">
        <v>312</v>
      </c>
      <c r="B324" s="133"/>
      <c r="C324" s="133"/>
      <c r="D324" s="133"/>
      <c r="E324" s="133"/>
      <c r="F324" s="48"/>
      <c r="G324" s="48"/>
      <c r="H324" s="48"/>
      <c r="I324" s="48"/>
      <c r="J324" s="48"/>
      <c r="K324" s="48"/>
      <c r="L324" s="48"/>
      <c r="M324" s="51"/>
      <c r="N324" s="48"/>
      <c r="O324" s="62"/>
      <c r="P324" s="48"/>
      <c r="Q324" s="51"/>
      <c r="R324" s="261"/>
      <c r="S324" s="48"/>
      <c r="T324" s="48"/>
      <c r="U324" s="262"/>
    </row>
    <row r="325" spans="1:21" ht="15">
      <c r="A325" s="48">
        <v>313</v>
      </c>
      <c r="B325" s="133"/>
      <c r="C325" s="133"/>
      <c r="D325" s="133"/>
      <c r="E325" s="133"/>
      <c r="F325" s="48"/>
      <c r="G325" s="48"/>
      <c r="H325" s="48"/>
      <c r="I325" s="48"/>
      <c r="J325" s="48"/>
      <c r="K325" s="48"/>
      <c r="L325" s="48"/>
      <c r="M325" s="51"/>
      <c r="N325" s="48"/>
      <c r="O325" s="62"/>
      <c r="P325" s="48"/>
      <c r="Q325" s="51"/>
      <c r="R325" s="261"/>
      <c r="S325" s="48"/>
      <c r="T325" s="48"/>
      <c r="U325" s="262"/>
    </row>
    <row r="326" spans="1:21" ht="15">
      <c r="A326" s="48">
        <v>314</v>
      </c>
      <c r="B326" s="133"/>
      <c r="C326" s="133"/>
      <c r="D326" s="133"/>
      <c r="E326" s="133"/>
      <c r="F326" s="48"/>
      <c r="G326" s="48"/>
      <c r="H326" s="48"/>
      <c r="I326" s="48"/>
      <c r="J326" s="48"/>
      <c r="K326" s="48"/>
      <c r="L326" s="48"/>
      <c r="M326" s="51"/>
      <c r="N326" s="48"/>
      <c r="O326" s="62"/>
      <c r="P326" s="48"/>
      <c r="Q326" s="51"/>
      <c r="R326" s="261"/>
      <c r="S326" s="48"/>
      <c r="T326" s="48"/>
      <c r="U326" s="262"/>
    </row>
    <row r="327" spans="1:21" ht="15">
      <c r="A327" s="48">
        <v>315</v>
      </c>
      <c r="B327" s="133"/>
      <c r="C327" s="133"/>
      <c r="D327" s="133"/>
      <c r="E327" s="133"/>
      <c r="F327" s="48"/>
      <c r="G327" s="48"/>
      <c r="H327" s="48"/>
      <c r="I327" s="48"/>
      <c r="J327" s="48"/>
      <c r="K327" s="48"/>
      <c r="L327" s="48"/>
      <c r="M327" s="51"/>
      <c r="N327" s="48"/>
      <c r="O327" s="62"/>
      <c r="P327" s="48"/>
      <c r="Q327" s="51"/>
      <c r="R327" s="261"/>
      <c r="S327" s="48"/>
      <c r="T327" s="48"/>
      <c r="U327" s="262"/>
    </row>
    <row r="328" spans="1:21" ht="15">
      <c r="A328" s="48">
        <v>316</v>
      </c>
      <c r="B328" s="133"/>
      <c r="C328" s="133"/>
      <c r="D328" s="133"/>
      <c r="E328" s="133"/>
      <c r="F328" s="48"/>
      <c r="G328" s="48"/>
      <c r="H328" s="48"/>
      <c r="I328" s="48"/>
      <c r="J328" s="48"/>
      <c r="K328" s="48"/>
      <c r="L328" s="48"/>
      <c r="M328" s="51"/>
      <c r="N328" s="48"/>
      <c r="O328" s="62"/>
      <c r="P328" s="48"/>
      <c r="Q328" s="51"/>
      <c r="R328" s="261"/>
      <c r="S328" s="48"/>
      <c r="T328" s="48"/>
      <c r="U328" s="262"/>
    </row>
    <row r="329" spans="1:21" ht="15">
      <c r="A329" s="48">
        <v>317</v>
      </c>
      <c r="B329" s="133"/>
      <c r="C329" s="133"/>
      <c r="D329" s="133"/>
      <c r="E329" s="133"/>
      <c r="F329" s="48"/>
      <c r="G329" s="48"/>
      <c r="H329" s="48"/>
      <c r="I329" s="48"/>
      <c r="J329" s="48"/>
      <c r="K329" s="48"/>
      <c r="L329" s="48"/>
      <c r="M329" s="51"/>
      <c r="N329" s="48"/>
      <c r="O329" s="62"/>
      <c r="P329" s="48"/>
      <c r="Q329" s="51"/>
      <c r="R329" s="261"/>
      <c r="S329" s="48"/>
      <c r="T329" s="48"/>
      <c r="U329" s="262"/>
    </row>
    <row r="330" spans="1:21" ht="15">
      <c r="A330" s="48">
        <v>318</v>
      </c>
      <c r="B330" s="133"/>
      <c r="C330" s="133"/>
      <c r="D330" s="133"/>
      <c r="E330" s="133"/>
      <c r="F330" s="48"/>
      <c r="G330" s="48"/>
      <c r="H330" s="48"/>
      <c r="I330" s="48"/>
      <c r="J330" s="48"/>
      <c r="K330" s="48"/>
      <c r="L330" s="48"/>
      <c r="M330" s="51"/>
      <c r="N330" s="48"/>
      <c r="O330" s="62"/>
      <c r="P330" s="48"/>
      <c r="Q330" s="51"/>
      <c r="R330" s="261"/>
      <c r="S330" s="48"/>
      <c r="T330" s="48"/>
      <c r="U330" s="262"/>
    </row>
    <row r="331" spans="1:21" ht="15">
      <c r="A331" s="48">
        <v>319</v>
      </c>
      <c r="B331" s="133"/>
      <c r="C331" s="133"/>
      <c r="D331" s="133"/>
      <c r="E331" s="133"/>
      <c r="F331" s="48"/>
      <c r="G331" s="48"/>
      <c r="H331" s="48"/>
      <c r="I331" s="48"/>
      <c r="J331" s="48"/>
      <c r="K331" s="48"/>
      <c r="L331" s="48"/>
      <c r="M331" s="51"/>
      <c r="N331" s="48"/>
      <c r="O331" s="62"/>
      <c r="P331" s="48"/>
      <c r="Q331" s="51"/>
      <c r="R331" s="261"/>
      <c r="S331" s="48"/>
      <c r="T331" s="48"/>
      <c r="U331" s="262"/>
    </row>
    <row r="332" spans="1:21" ht="15">
      <c r="A332" s="48">
        <v>320</v>
      </c>
      <c r="B332" s="133"/>
      <c r="C332" s="133"/>
      <c r="D332" s="133"/>
      <c r="E332" s="133"/>
      <c r="F332" s="48"/>
      <c r="G332" s="48"/>
      <c r="H332" s="48"/>
      <c r="I332" s="48"/>
      <c r="J332" s="48"/>
      <c r="K332" s="48"/>
      <c r="L332" s="48"/>
      <c r="M332" s="51"/>
      <c r="N332" s="48"/>
      <c r="O332" s="62"/>
      <c r="P332" s="48"/>
      <c r="Q332" s="51"/>
      <c r="R332" s="261"/>
      <c r="S332" s="48"/>
      <c r="T332" s="48"/>
      <c r="U332" s="262"/>
    </row>
    <row r="333" spans="1:21" ht="15">
      <c r="A333" s="48">
        <v>321</v>
      </c>
      <c r="B333" s="133"/>
      <c r="C333" s="133"/>
      <c r="D333" s="133"/>
      <c r="E333" s="133"/>
      <c r="F333" s="48"/>
      <c r="G333" s="48"/>
      <c r="H333" s="48"/>
      <c r="I333" s="48"/>
      <c r="J333" s="48"/>
      <c r="K333" s="48"/>
      <c r="L333" s="48"/>
      <c r="M333" s="51"/>
      <c r="N333" s="48"/>
      <c r="O333" s="62"/>
      <c r="P333" s="48"/>
      <c r="Q333" s="51"/>
      <c r="R333" s="261"/>
      <c r="S333" s="48"/>
      <c r="T333" s="48"/>
      <c r="U333" s="262"/>
    </row>
    <row r="334" spans="1:21" ht="15">
      <c r="A334" s="48">
        <v>322</v>
      </c>
      <c r="B334" s="133"/>
      <c r="C334" s="133"/>
      <c r="D334" s="133"/>
      <c r="E334" s="133"/>
      <c r="F334" s="48"/>
      <c r="G334" s="48"/>
      <c r="H334" s="48"/>
      <c r="I334" s="48"/>
      <c r="J334" s="48"/>
      <c r="K334" s="48"/>
      <c r="L334" s="48"/>
      <c r="M334" s="51"/>
      <c r="N334" s="48"/>
      <c r="O334" s="62"/>
      <c r="P334" s="48"/>
      <c r="Q334" s="51"/>
      <c r="R334" s="261"/>
      <c r="S334" s="48"/>
      <c r="T334" s="48"/>
      <c r="U334" s="262"/>
    </row>
    <row r="335" spans="1:21" ht="15">
      <c r="A335" s="48">
        <v>323</v>
      </c>
      <c r="B335" s="133"/>
      <c r="C335" s="133"/>
      <c r="D335" s="133"/>
      <c r="E335" s="133"/>
      <c r="F335" s="48"/>
      <c r="G335" s="48"/>
      <c r="H335" s="48"/>
      <c r="I335" s="48"/>
      <c r="J335" s="48"/>
      <c r="K335" s="48"/>
      <c r="L335" s="48"/>
      <c r="M335" s="51"/>
      <c r="N335" s="48"/>
      <c r="O335" s="62"/>
      <c r="P335" s="48"/>
      <c r="Q335" s="51"/>
      <c r="R335" s="261"/>
      <c r="S335" s="48"/>
      <c r="T335" s="48"/>
      <c r="U335" s="262"/>
    </row>
    <row r="336" spans="1:21" ht="15">
      <c r="A336" s="48">
        <v>324</v>
      </c>
      <c r="B336" s="133"/>
      <c r="C336" s="133"/>
      <c r="D336" s="133"/>
      <c r="E336" s="133"/>
      <c r="F336" s="48"/>
      <c r="G336" s="48"/>
      <c r="H336" s="48"/>
      <c r="I336" s="48"/>
      <c r="J336" s="48"/>
      <c r="K336" s="48"/>
      <c r="L336" s="48"/>
      <c r="M336" s="51"/>
      <c r="N336" s="48"/>
      <c r="O336" s="62"/>
      <c r="P336" s="48"/>
      <c r="Q336" s="51"/>
      <c r="R336" s="261"/>
      <c r="S336" s="48"/>
      <c r="T336" s="48"/>
      <c r="U336" s="262"/>
    </row>
    <row r="337" spans="1:21" ht="15">
      <c r="A337" s="48">
        <v>325</v>
      </c>
      <c r="B337" s="133"/>
      <c r="C337" s="133"/>
      <c r="D337" s="133"/>
      <c r="E337" s="133"/>
      <c r="F337" s="48"/>
      <c r="G337" s="48"/>
      <c r="H337" s="48"/>
      <c r="I337" s="48"/>
      <c r="J337" s="48"/>
      <c r="K337" s="48"/>
      <c r="L337" s="48"/>
      <c r="M337" s="51"/>
      <c r="N337" s="48"/>
      <c r="O337" s="62"/>
      <c r="P337" s="48"/>
      <c r="Q337" s="51"/>
      <c r="R337" s="261"/>
      <c r="S337" s="48"/>
      <c r="T337" s="48"/>
      <c r="U337" s="262"/>
    </row>
    <row r="338" spans="1:21" ht="15">
      <c r="A338" s="48">
        <v>326</v>
      </c>
      <c r="B338" s="133"/>
      <c r="C338" s="133"/>
      <c r="D338" s="133"/>
      <c r="E338" s="133"/>
      <c r="F338" s="48"/>
      <c r="G338" s="48"/>
      <c r="H338" s="48"/>
      <c r="I338" s="48"/>
      <c r="J338" s="48"/>
      <c r="K338" s="48"/>
      <c r="L338" s="48"/>
      <c r="M338" s="51"/>
      <c r="N338" s="48"/>
      <c r="O338" s="62"/>
      <c r="P338" s="48"/>
      <c r="Q338" s="51"/>
      <c r="R338" s="261"/>
      <c r="S338" s="48"/>
      <c r="T338" s="48"/>
      <c r="U338" s="262"/>
    </row>
    <row r="339" spans="1:21" ht="15">
      <c r="A339" s="48">
        <v>327</v>
      </c>
      <c r="B339" s="133"/>
      <c r="C339" s="133"/>
      <c r="D339" s="133"/>
      <c r="E339" s="133"/>
      <c r="F339" s="48"/>
      <c r="G339" s="48"/>
      <c r="H339" s="48"/>
      <c r="I339" s="48"/>
      <c r="J339" s="48"/>
      <c r="K339" s="48"/>
      <c r="L339" s="48"/>
      <c r="M339" s="51"/>
      <c r="N339" s="48"/>
      <c r="O339" s="62"/>
      <c r="P339" s="48"/>
      <c r="Q339" s="51"/>
      <c r="R339" s="261"/>
      <c r="S339" s="48"/>
      <c r="T339" s="48"/>
      <c r="U339" s="262"/>
    </row>
    <row r="340" spans="1:21" ht="15">
      <c r="A340" s="48">
        <v>328</v>
      </c>
      <c r="B340" s="133"/>
      <c r="C340" s="133"/>
      <c r="D340" s="133"/>
      <c r="E340" s="133"/>
      <c r="F340" s="48"/>
      <c r="G340" s="48"/>
      <c r="H340" s="48"/>
      <c r="I340" s="48"/>
      <c r="J340" s="48"/>
      <c r="K340" s="48"/>
      <c r="L340" s="48"/>
      <c r="M340" s="51"/>
      <c r="N340" s="48"/>
      <c r="O340" s="62"/>
      <c r="P340" s="48"/>
      <c r="Q340" s="51"/>
      <c r="R340" s="261"/>
      <c r="S340" s="48"/>
      <c r="T340" s="48"/>
      <c r="U340" s="262"/>
    </row>
    <row r="341" spans="1:21" ht="15">
      <c r="A341" s="48">
        <v>329</v>
      </c>
      <c r="B341" s="133"/>
      <c r="C341" s="133"/>
      <c r="D341" s="133"/>
      <c r="E341" s="133"/>
      <c r="F341" s="48"/>
      <c r="G341" s="48"/>
      <c r="H341" s="48"/>
      <c r="I341" s="48"/>
      <c r="J341" s="48"/>
      <c r="K341" s="48"/>
      <c r="L341" s="48"/>
      <c r="M341" s="51"/>
      <c r="N341" s="48"/>
      <c r="O341" s="62"/>
      <c r="P341" s="48"/>
      <c r="Q341" s="51"/>
      <c r="R341" s="261"/>
      <c r="S341" s="48"/>
      <c r="T341" s="48"/>
      <c r="U341" s="262"/>
    </row>
    <row r="342" spans="1:21" ht="15">
      <c r="A342" s="48">
        <v>330</v>
      </c>
      <c r="B342" s="133"/>
      <c r="C342" s="133"/>
      <c r="D342" s="133"/>
      <c r="E342" s="133"/>
      <c r="F342" s="48"/>
      <c r="G342" s="48"/>
      <c r="H342" s="48"/>
      <c r="I342" s="48"/>
      <c r="J342" s="48"/>
      <c r="K342" s="48"/>
      <c r="L342" s="48"/>
      <c r="M342" s="51"/>
      <c r="N342" s="48"/>
      <c r="O342" s="62"/>
      <c r="P342" s="48"/>
      <c r="Q342" s="51"/>
      <c r="R342" s="261"/>
      <c r="S342" s="48"/>
      <c r="T342" s="48"/>
      <c r="U342" s="262"/>
    </row>
    <row r="343" spans="1:21" ht="15">
      <c r="A343" s="48">
        <v>331</v>
      </c>
      <c r="B343" s="133"/>
      <c r="C343" s="133"/>
      <c r="D343" s="133"/>
      <c r="E343" s="133"/>
      <c r="F343" s="48"/>
      <c r="G343" s="48"/>
      <c r="H343" s="48"/>
      <c r="I343" s="48"/>
      <c r="J343" s="48"/>
      <c r="K343" s="48"/>
      <c r="L343" s="48"/>
      <c r="M343" s="51"/>
      <c r="N343" s="48"/>
      <c r="O343" s="62"/>
      <c r="P343" s="48"/>
      <c r="Q343" s="51"/>
      <c r="R343" s="261"/>
      <c r="S343" s="48"/>
      <c r="T343" s="48"/>
      <c r="U343" s="262"/>
    </row>
    <row r="344" spans="1:21" ht="15">
      <c r="A344" s="48">
        <v>332</v>
      </c>
      <c r="B344" s="133"/>
      <c r="C344" s="133"/>
      <c r="D344" s="133"/>
      <c r="E344" s="133"/>
      <c r="F344" s="48"/>
      <c r="G344" s="48"/>
      <c r="H344" s="48"/>
      <c r="I344" s="48"/>
      <c r="J344" s="48"/>
      <c r="K344" s="48"/>
      <c r="L344" s="48"/>
      <c r="M344" s="51"/>
      <c r="N344" s="48"/>
      <c r="O344" s="62"/>
      <c r="P344" s="48"/>
      <c r="Q344" s="51"/>
      <c r="R344" s="261"/>
      <c r="S344" s="48"/>
      <c r="T344" s="48"/>
      <c r="U344" s="262"/>
    </row>
    <row r="345" spans="1:21" ht="15">
      <c r="A345" s="48">
        <v>333</v>
      </c>
      <c r="B345" s="133"/>
      <c r="C345" s="133"/>
      <c r="D345" s="133"/>
      <c r="E345" s="133"/>
      <c r="F345" s="48"/>
      <c r="G345" s="48"/>
      <c r="H345" s="48"/>
      <c r="I345" s="48"/>
      <c r="J345" s="48"/>
      <c r="K345" s="48"/>
      <c r="L345" s="48"/>
      <c r="M345" s="51"/>
      <c r="N345" s="48"/>
      <c r="O345" s="62"/>
      <c r="P345" s="48"/>
      <c r="Q345" s="51"/>
      <c r="R345" s="261"/>
      <c r="S345" s="48"/>
      <c r="T345" s="48"/>
      <c r="U345" s="262"/>
    </row>
    <row r="346" spans="1:21" ht="15">
      <c r="A346" s="48">
        <v>334</v>
      </c>
      <c r="B346" s="133"/>
      <c r="C346" s="133"/>
      <c r="D346" s="133"/>
      <c r="E346" s="133"/>
      <c r="F346" s="48"/>
      <c r="G346" s="48"/>
      <c r="H346" s="48"/>
      <c r="I346" s="48"/>
      <c r="J346" s="48"/>
      <c r="K346" s="48"/>
      <c r="L346" s="48"/>
      <c r="M346" s="51"/>
      <c r="N346" s="48"/>
      <c r="O346" s="62"/>
      <c r="P346" s="48"/>
      <c r="Q346" s="51"/>
      <c r="R346" s="261"/>
      <c r="S346" s="48"/>
      <c r="T346" s="48"/>
      <c r="U346" s="262"/>
    </row>
    <row r="347" spans="1:21" ht="15">
      <c r="A347" s="48">
        <v>335</v>
      </c>
      <c r="B347" s="133"/>
      <c r="C347" s="133"/>
      <c r="D347" s="133"/>
      <c r="E347" s="133"/>
      <c r="F347" s="48"/>
      <c r="G347" s="48"/>
      <c r="H347" s="48"/>
      <c r="I347" s="48"/>
      <c r="J347" s="48"/>
      <c r="K347" s="48"/>
      <c r="L347" s="48"/>
      <c r="M347" s="51"/>
      <c r="N347" s="48"/>
      <c r="O347" s="62"/>
      <c r="P347" s="48"/>
      <c r="Q347" s="51"/>
      <c r="R347" s="261"/>
      <c r="S347" s="48"/>
      <c r="T347" s="48"/>
      <c r="U347" s="262"/>
    </row>
    <row r="348" spans="1:21" ht="15">
      <c r="A348" s="48">
        <v>336</v>
      </c>
      <c r="B348" s="133"/>
      <c r="C348" s="133"/>
      <c r="D348" s="133"/>
      <c r="E348" s="133"/>
      <c r="F348" s="48"/>
      <c r="G348" s="48"/>
      <c r="H348" s="48"/>
      <c r="I348" s="48"/>
      <c r="J348" s="48"/>
      <c r="K348" s="48"/>
      <c r="L348" s="48"/>
      <c r="M348" s="51"/>
      <c r="N348" s="48"/>
      <c r="O348" s="62"/>
      <c r="P348" s="48"/>
      <c r="Q348" s="51"/>
      <c r="R348" s="261"/>
      <c r="S348" s="48"/>
      <c r="T348" s="48"/>
      <c r="U348" s="262"/>
    </row>
    <row r="349" spans="1:21" ht="15">
      <c r="A349" s="48">
        <v>337</v>
      </c>
      <c r="B349" s="133"/>
      <c r="C349" s="133"/>
      <c r="D349" s="133"/>
      <c r="E349" s="133"/>
      <c r="F349" s="48"/>
      <c r="G349" s="48"/>
      <c r="H349" s="48"/>
      <c r="I349" s="48"/>
      <c r="J349" s="48"/>
      <c r="K349" s="48"/>
      <c r="L349" s="48"/>
      <c r="M349" s="51"/>
      <c r="N349" s="48"/>
      <c r="O349" s="62"/>
      <c r="P349" s="48"/>
      <c r="Q349" s="51"/>
      <c r="R349" s="261"/>
      <c r="S349" s="48"/>
      <c r="T349" s="48"/>
      <c r="U349" s="262"/>
    </row>
    <row r="350" spans="1:21" ht="15">
      <c r="A350" s="48">
        <v>338</v>
      </c>
      <c r="B350" s="133"/>
      <c r="C350" s="133"/>
      <c r="D350" s="133"/>
      <c r="E350" s="133"/>
      <c r="F350" s="48"/>
      <c r="G350" s="48"/>
      <c r="H350" s="48"/>
      <c r="I350" s="48"/>
      <c r="J350" s="48"/>
      <c r="K350" s="48"/>
      <c r="L350" s="48"/>
      <c r="M350" s="51"/>
      <c r="N350" s="48"/>
      <c r="O350" s="62"/>
      <c r="P350" s="48"/>
      <c r="Q350" s="51"/>
      <c r="R350" s="261"/>
      <c r="S350" s="48"/>
      <c r="T350" s="48"/>
      <c r="U350" s="262"/>
    </row>
    <row r="351" spans="1:21" ht="15">
      <c r="A351" s="48">
        <v>339</v>
      </c>
      <c r="B351" s="133"/>
      <c r="C351" s="133"/>
      <c r="D351" s="133"/>
      <c r="E351" s="133"/>
      <c r="F351" s="48"/>
      <c r="G351" s="48"/>
      <c r="H351" s="48"/>
      <c r="I351" s="48"/>
      <c r="J351" s="48"/>
      <c r="K351" s="48"/>
      <c r="L351" s="48"/>
      <c r="M351" s="51"/>
      <c r="N351" s="48"/>
      <c r="O351" s="62"/>
      <c r="P351" s="48"/>
      <c r="Q351" s="51"/>
      <c r="R351" s="261"/>
      <c r="S351" s="48"/>
      <c r="T351" s="48"/>
      <c r="U351" s="262"/>
    </row>
    <row r="352" spans="1:21" ht="15">
      <c r="A352" s="48">
        <v>340</v>
      </c>
      <c r="B352" s="133"/>
      <c r="C352" s="133"/>
      <c r="D352" s="133"/>
      <c r="E352" s="133"/>
      <c r="F352" s="48"/>
      <c r="G352" s="48"/>
      <c r="H352" s="48"/>
      <c r="I352" s="48"/>
      <c r="J352" s="48"/>
      <c r="K352" s="48"/>
      <c r="L352" s="48"/>
      <c r="M352" s="51"/>
      <c r="N352" s="48"/>
      <c r="O352" s="62"/>
      <c r="P352" s="48"/>
      <c r="Q352" s="51"/>
      <c r="R352" s="261"/>
      <c r="S352" s="48"/>
      <c r="T352" s="48"/>
      <c r="U352" s="262"/>
    </row>
    <row r="353" spans="1:21" ht="15">
      <c r="A353" s="48">
        <v>341</v>
      </c>
      <c r="B353" s="133"/>
      <c r="C353" s="133"/>
      <c r="D353" s="133"/>
      <c r="E353" s="133"/>
      <c r="F353" s="48"/>
      <c r="G353" s="48"/>
      <c r="H353" s="48"/>
      <c r="I353" s="48"/>
      <c r="J353" s="48"/>
      <c r="K353" s="48"/>
      <c r="L353" s="48"/>
      <c r="M353" s="51"/>
      <c r="N353" s="48"/>
      <c r="O353" s="62"/>
      <c r="P353" s="48"/>
      <c r="Q353" s="51"/>
      <c r="R353" s="261"/>
      <c r="S353" s="48"/>
      <c r="T353" s="48"/>
      <c r="U353" s="262"/>
    </row>
    <row r="354" spans="1:21" ht="15">
      <c r="A354" s="48">
        <v>342</v>
      </c>
      <c r="B354" s="133"/>
      <c r="C354" s="133"/>
      <c r="D354" s="133"/>
      <c r="E354" s="133"/>
      <c r="F354" s="48"/>
      <c r="G354" s="48"/>
      <c r="H354" s="48"/>
      <c r="I354" s="48"/>
      <c r="J354" s="48"/>
      <c r="K354" s="48"/>
      <c r="L354" s="48"/>
      <c r="M354" s="51"/>
      <c r="N354" s="48"/>
      <c r="O354" s="62"/>
      <c r="P354" s="48"/>
      <c r="Q354" s="51"/>
      <c r="R354" s="261"/>
      <c r="S354" s="48"/>
      <c r="T354" s="48"/>
      <c r="U354" s="262"/>
    </row>
    <row r="355" spans="1:21" ht="15">
      <c r="A355" s="48">
        <v>343</v>
      </c>
      <c r="B355" s="133"/>
      <c r="C355" s="133"/>
      <c r="D355" s="133"/>
      <c r="E355" s="133"/>
      <c r="F355" s="48"/>
      <c r="G355" s="48"/>
      <c r="H355" s="48"/>
      <c r="I355" s="48"/>
      <c r="J355" s="48"/>
      <c r="K355" s="48"/>
      <c r="L355" s="48"/>
      <c r="M355" s="51"/>
      <c r="N355" s="48"/>
      <c r="O355" s="62"/>
      <c r="P355" s="48"/>
      <c r="Q355" s="51"/>
      <c r="R355" s="261"/>
      <c r="S355" s="48"/>
      <c r="T355" s="48"/>
      <c r="U355" s="262"/>
    </row>
    <row r="356" spans="1:21" ht="15">
      <c r="A356" s="48">
        <v>344</v>
      </c>
      <c r="B356" s="133"/>
      <c r="C356" s="133"/>
      <c r="D356" s="133"/>
      <c r="E356" s="133"/>
      <c r="F356" s="48"/>
      <c r="G356" s="48"/>
      <c r="H356" s="48"/>
      <c r="I356" s="48"/>
      <c r="J356" s="48"/>
      <c r="K356" s="48"/>
      <c r="L356" s="48"/>
      <c r="M356" s="51"/>
      <c r="N356" s="48"/>
      <c r="O356" s="62"/>
      <c r="P356" s="48"/>
      <c r="Q356" s="51"/>
      <c r="R356" s="261"/>
      <c r="S356" s="48"/>
      <c r="T356" s="48"/>
      <c r="U356" s="262"/>
    </row>
    <row r="357" spans="1:21" ht="15">
      <c r="A357" s="48">
        <v>345</v>
      </c>
      <c r="B357" s="133"/>
      <c r="C357" s="133"/>
      <c r="D357" s="133"/>
      <c r="E357" s="133"/>
      <c r="F357" s="48"/>
      <c r="G357" s="48"/>
      <c r="H357" s="48"/>
      <c r="I357" s="48"/>
      <c r="J357" s="48"/>
      <c r="K357" s="48"/>
      <c r="L357" s="48"/>
      <c r="M357" s="51"/>
      <c r="N357" s="48"/>
      <c r="O357" s="62"/>
      <c r="P357" s="48"/>
      <c r="Q357" s="51"/>
      <c r="R357" s="261"/>
      <c r="S357" s="48"/>
      <c r="T357" s="48"/>
      <c r="U357" s="262"/>
    </row>
    <row r="358" spans="1:21" ht="15">
      <c r="A358" s="48">
        <v>346</v>
      </c>
      <c r="B358" s="133"/>
      <c r="C358" s="133"/>
      <c r="D358" s="133"/>
      <c r="E358" s="133"/>
      <c r="F358" s="48"/>
      <c r="G358" s="48"/>
      <c r="H358" s="48"/>
      <c r="I358" s="48"/>
      <c r="J358" s="48"/>
      <c r="K358" s="48"/>
      <c r="L358" s="48"/>
      <c r="M358" s="51"/>
      <c r="N358" s="48"/>
      <c r="O358" s="62"/>
      <c r="P358" s="48"/>
      <c r="Q358" s="51"/>
      <c r="R358" s="261"/>
      <c r="S358" s="48"/>
      <c r="T358" s="48"/>
      <c r="U358" s="262"/>
    </row>
    <row r="359" spans="1:21" ht="15">
      <c r="A359" s="48">
        <v>347</v>
      </c>
      <c r="B359" s="133"/>
      <c r="C359" s="133"/>
      <c r="D359" s="133"/>
      <c r="E359" s="133"/>
      <c r="F359" s="48"/>
      <c r="G359" s="48"/>
      <c r="H359" s="48"/>
      <c r="I359" s="48"/>
      <c r="J359" s="48"/>
      <c r="K359" s="48"/>
      <c r="L359" s="48"/>
      <c r="M359" s="51"/>
      <c r="N359" s="48"/>
      <c r="O359" s="62"/>
      <c r="P359" s="48"/>
      <c r="Q359" s="51"/>
      <c r="R359" s="261"/>
      <c r="S359" s="48"/>
      <c r="T359" s="48"/>
      <c r="U359" s="262"/>
    </row>
    <row r="360" spans="1:21" ht="15">
      <c r="A360" s="48">
        <v>348</v>
      </c>
      <c r="B360" s="133"/>
      <c r="C360" s="133"/>
      <c r="D360" s="133"/>
      <c r="E360" s="133"/>
      <c r="F360" s="48"/>
      <c r="G360" s="48"/>
      <c r="H360" s="48"/>
      <c r="I360" s="48"/>
      <c r="J360" s="48"/>
      <c r="K360" s="48"/>
      <c r="L360" s="48"/>
      <c r="M360" s="51"/>
      <c r="N360" s="48"/>
      <c r="O360" s="62"/>
      <c r="P360" s="48"/>
      <c r="Q360" s="51"/>
      <c r="R360" s="261"/>
      <c r="S360" s="48"/>
      <c r="T360" s="48"/>
      <c r="U360" s="262"/>
    </row>
    <row r="361" spans="1:21" ht="15">
      <c r="A361" s="48">
        <v>349</v>
      </c>
      <c r="B361" s="133"/>
      <c r="C361" s="133"/>
      <c r="D361" s="133"/>
      <c r="E361" s="133"/>
      <c r="F361" s="48"/>
      <c r="G361" s="48"/>
      <c r="H361" s="48"/>
      <c r="I361" s="48"/>
      <c r="J361" s="48"/>
      <c r="K361" s="48"/>
      <c r="L361" s="48"/>
      <c r="M361" s="51"/>
      <c r="N361" s="48"/>
      <c r="O361" s="62"/>
      <c r="P361" s="48"/>
      <c r="Q361" s="51"/>
      <c r="R361" s="261"/>
      <c r="S361" s="48"/>
      <c r="T361" s="48"/>
      <c r="U361" s="262"/>
    </row>
    <row r="362" spans="1:21" ht="15">
      <c r="A362" s="48">
        <v>350</v>
      </c>
      <c r="B362" s="133"/>
      <c r="C362" s="133"/>
      <c r="D362" s="133"/>
      <c r="E362" s="133"/>
      <c r="F362" s="48"/>
      <c r="G362" s="48"/>
      <c r="H362" s="48"/>
      <c r="I362" s="48"/>
      <c r="J362" s="48"/>
      <c r="K362" s="48"/>
      <c r="L362" s="48"/>
      <c r="M362" s="51"/>
      <c r="N362" s="48"/>
      <c r="O362" s="62"/>
      <c r="P362" s="48"/>
      <c r="Q362" s="51"/>
      <c r="R362" s="261"/>
      <c r="S362" s="48"/>
      <c r="T362" s="48"/>
      <c r="U362" s="262"/>
    </row>
    <row r="363" spans="1:21" ht="15">
      <c r="A363" s="48">
        <v>351</v>
      </c>
      <c r="B363" s="133"/>
      <c r="C363" s="133"/>
      <c r="D363" s="133"/>
      <c r="E363" s="133"/>
      <c r="F363" s="48"/>
      <c r="G363" s="48"/>
      <c r="H363" s="48"/>
      <c r="I363" s="48"/>
      <c r="J363" s="48"/>
      <c r="K363" s="48"/>
      <c r="L363" s="48"/>
      <c r="M363" s="51"/>
      <c r="N363" s="48"/>
      <c r="O363" s="62"/>
      <c r="P363" s="48"/>
      <c r="Q363" s="51"/>
      <c r="R363" s="261"/>
      <c r="S363" s="48"/>
      <c r="T363" s="48"/>
      <c r="U363" s="262"/>
    </row>
    <row r="364" spans="1:21" ht="15">
      <c r="A364" s="48">
        <v>352</v>
      </c>
      <c r="B364" s="133"/>
      <c r="C364" s="133"/>
      <c r="D364" s="133"/>
      <c r="E364" s="133"/>
      <c r="F364" s="48"/>
      <c r="G364" s="48"/>
      <c r="H364" s="48"/>
      <c r="I364" s="48"/>
      <c r="J364" s="48"/>
      <c r="K364" s="48"/>
      <c r="L364" s="48"/>
      <c r="M364" s="51"/>
      <c r="N364" s="48"/>
      <c r="O364" s="62"/>
      <c r="P364" s="48"/>
      <c r="Q364" s="51"/>
      <c r="R364" s="261"/>
      <c r="S364" s="48"/>
      <c r="T364" s="48"/>
      <c r="U364" s="262"/>
    </row>
    <row r="365" spans="1:21" ht="15">
      <c r="A365" s="48">
        <v>353</v>
      </c>
      <c r="B365" s="133"/>
      <c r="C365" s="133"/>
      <c r="D365" s="133"/>
      <c r="E365" s="133"/>
      <c r="F365" s="48"/>
      <c r="G365" s="48"/>
      <c r="H365" s="48"/>
      <c r="I365" s="48"/>
      <c r="J365" s="48"/>
      <c r="K365" s="48"/>
      <c r="L365" s="48"/>
      <c r="M365" s="51"/>
      <c r="N365" s="48"/>
      <c r="O365" s="62"/>
      <c r="P365" s="48"/>
      <c r="Q365" s="51"/>
      <c r="R365" s="261"/>
      <c r="S365" s="48"/>
      <c r="T365" s="48"/>
      <c r="U365" s="262"/>
    </row>
    <row r="366" spans="1:21" ht="15">
      <c r="A366" s="48">
        <v>354</v>
      </c>
      <c r="B366" s="133"/>
      <c r="C366" s="133"/>
      <c r="D366" s="133"/>
      <c r="E366" s="133"/>
      <c r="F366" s="48"/>
      <c r="G366" s="48"/>
      <c r="H366" s="48"/>
      <c r="I366" s="48"/>
      <c r="J366" s="48"/>
      <c r="K366" s="48"/>
      <c r="L366" s="48"/>
      <c r="M366" s="51"/>
      <c r="N366" s="48"/>
      <c r="O366" s="62"/>
      <c r="P366" s="48"/>
      <c r="Q366" s="51"/>
      <c r="R366" s="261"/>
      <c r="S366" s="48"/>
      <c r="T366" s="48"/>
      <c r="U366" s="262"/>
    </row>
    <row r="367" spans="1:21" ht="15">
      <c r="A367" s="48">
        <v>355</v>
      </c>
      <c r="B367" s="133"/>
      <c r="C367" s="133"/>
      <c r="D367" s="133"/>
      <c r="E367" s="133"/>
      <c r="F367" s="48"/>
      <c r="G367" s="48"/>
      <c r="H367" s="48"/>
      <c r="I367" s="48"/>
      <c r="J367" s="48"/>
      <c r="K367" s="48"/>
      <c r="L367" s="48"/>
      <c r="M367" s="51"/>
      <c r="N367" s="48"/>
      <c r="O367" s="62"/>
      <c r="P367" s="48"/>
      <c r="Q367" s="51"/>
      <c r="R367" s="261"/>
      <c r="S367" s="48"/>
      <c r="T367" s="48"/>
      <c r="U367" s="262"/>
    </row>
    <row r="368" spans="1:21" ht="15">
      <c r="A368" s="48">
        <v>356</v>
      </c>
      <c r="B368" s="133"/>
      <c r="C368" s="133"/>
      <c r="D368" s="133"/>
      <c r="E368" s="133"/>
      <c r="F368" s="48"/>
      <c r="G368" s="48"/>
      <c r="H368" s="48"/>
      <c r="I368" s="48"/>
      <c r="J368" s="48"/>
      <c r="K368" s="48"/>
      <c r="L368" s="48"/>
      <c r="M368" s="51"/>
      <c r="N368" s="48"/>
      <c r="O368" s="62"/>
      <c r="P368" s="48"/>
      <c r="Q368" s="51"/>
      <c r="R368" s="261"/>
      <c r="S368" s="48"/>
      <c r="T368" s="48"/>
      <c r="U368" s="262"/>
    </row>
    <row r="369" spans="1:21" ht="15">
      <c r="A369" s="48">
        <v>357</v>
      </c>
      <c r="B369" s="133"/>
      <c r="C369" s="133"/>
      <c r="D369" s="133"/>
      <c r="E369" s="133"/>
      <c r="F369" s="48"/>
      <c r="G369" s="48"/>
      <c r="H369" s="48"/>
      <c r="I369" s="48"/>
      <c r="J369" s="48"/>
      <c r="K369" s="48"/>
      <c r="L369" s="48"/>
      <c r="M369" s="51"/>
      <c r="N369" s="48"/>
      <c r="O369" s="62"/>
      <c r="P369" s="48"/>
      <c r="Q369" s="51"/>
      <c r="R369" s="261"/>
      <c r="S369" s="48"/>
      <c r="T369" s="48"/>
      <c r="U369" s="262"/>
    </row>
    <row r="370" spans="1:21" ht="15">
      <c r="A370" s="48">
        <v>358</v>
      </c>
      <c r="B370" s="133"/>
      <c r="C370" s="133"/>
      <c r="D370" s="133"/>
      <c r="E370" s="133"/>
      <c r="F370" s="48"/>
      <c r="G370" s="48"/>
      <c r="H370" s="48"/>
      <c r="I370" s="48"/>
      <c r="J370" s="48"/>
      <c r="K370" s="48"/>
      <c r="L370" s="48"/>
      <c r="M370" s="51"/>
      <c r="N370" s="48"/>
      <c r="O370" s="62"/>
      <c r="P370" s="48"/>
      <c r="Q370" s="51"/>
      <c r="R370" s="261"/>
      <c r="S370" s="48"/>
      <c r="T370" s="48"/>
      <c r="U370" s="262"/>
    </row>
    <row r="371" spans="1:21" ht="15">
      <c r="A371" s="48">
        <v>359</v>
      </c>
      <c r="B371" s="133"/>
      <c r="C371" s="133"/>
      <c r="D371" s="133"/>
      <c r="E371" s="133"/>
      <c r="F371" s="48"/>
      <c r="G371" s="48"/>
      <c r="H371" s="48"/>
      <c r="I371" s="48"/>
      <c r="J371" s="48"/>
      <c r="K371" s="48"/>
      <c r="L371" s="48"/>
      <c r="M371" s="51"/>
      <c r="N371" s="48"/>
      <c r="O371" s="62"/>
      <c r="P371" s="48"/>
      <c r="Q371" s="51"/>
      <c r="R371" s="261"/>
      <c r="S371" s="48"/>
      <c r="T371" s="48"/>
      <c r="U371" s="262"/>
    </row>
    <row r="372" spans="1:21" ht="15">
      <c r="A372" s="48">
        <v>360</v>
      </c>
      <c r="B372" s="133"/>
      <c r="C372" s="133"/>
      <c r="D372" s="133"/>
      <c r="E372" s="133"/>
      <c r="F372" s="48"/>
      <c r="G372" s="48"/>
      <c r="H372" s="48"/>
      <c r="I372" s="48"/>
      <c r="J372" s="48"/>
      <c r="K372" s="48"/>
      <c r="L372" s="48"/>
      <c r="M372" s="51"/>
      <c r="N372" s="48"/>
      <c r="O372" s="62"/>
      <c r="P372" s="48"/>
      <c r="Q372" s="51"/>
      <c r="R372" s="261"/>
      <c r="S372" s="48"/>
      <c r="T372" s="48"/>
      <c r="U372" s="262"/>
    </row>
    <row r="373" spans="1:21" ht="15">
      <c r="A373" s="48">
        <v>361</v>
      </c>
      <c r="B373" s="133"/>
      <c r="C373" s="133"/>
      <c r="D373" s="133"/>
      <c r="E373" s="133"/>
      <c r="F373" s="48"/>
      <c r="G373" s="48"/>
      <c r="H373" s="48"/>
      <c r="I373" s="48"/>
      <c r="J373" s="48"/>
      <c r="K373" s="48"/>
      <c r="L373" s="48"/>
      <c r="M373" s="51"/>
      <c r="N373" s="48"/>
      <c r="O373" s="62"/>
      <c r="P373" s="48"/>
      <c r="Q373" s="51"/>
      <c r="R373" s="261"/>
      <c r="S373" s="48"/>
      <c r="T373" s="48"/>
      <c r="U373" s="262"/>
    </row>
    <row r="374" spans="1:21" ht="15">
      <c r="A374" s="48">
        <v>362</v>
      </c>
      <c r="B374" s="133"/>
      <c r="C374" s="133"/>
      <c r="D374" s="133"/>
      <c r="E374" s="133"/>
      <c r="F374" s="48"/>
      <c r="G374" s="48"/>
      <c r="H374" s="48"/>
      <c r="I374" s="48"/>
      <c r="J374" s="48"/>
      <c r="K374" s="48"/>
      <c r="L374" s="48"/>
      <c r="M374" s="51"/>
      <c r="N374" s="48"/>
      <c r="O374" s="62"/>
      <c r="P374" s="48"/>
      <c r="Q374" s="51"/>
      <c r="R374" s="261"/>
      <c r="S374" s="48"/>
      <c r="T374" s="48"/>
      <c r="U374" s="262"/>
    </row>
    <row r="375" spans="1:21" ht="15">
      <c r="A375" s="48">
        <v>363</v>
      </c>
      <c r="B375" s="133"/>
      <c r="C375" s="133"/>
      <c r="D375" s="133"/>
      <c r="E375" s="133"/>
      <c r="F375" s="48"/>
      <c r="G375" s="48"/>
      <c r="H375" s="48"/>
      <c r="I375" s="48"/>
      <c r="J375" s="48"/>
      <c r="K375" s="48"/>
      <c r="L375" s="48"/>
      <c r="M375" s="51"/>
      <c r="N375" s="48"/>
      <c r="O375" s="62"/>
      <c r="P375" s="48"/>
      <c r="Q375" s="51"/>
      <c r="R375" s="261"/>
      <c r="S375" s="48"/>
      <c r="T375" s="48"/>
      <c r="U375" s="262"/>
    </row>
    <row r="376" spans="1:21" ht="15">
      <c r="A376" s="48">
        <v>364</v>
      </c>
      <c r="B376" s="133"/>
      <c r="C376" s="133"/>
      <c r="D376" s="133"/>
      <c r="E376" s="133"/>
      <c r="F376" s="48"/>
      <c r="G376" s="48"/>
      <c r="H376" s="48"/>
      <c r="I376" s="48"/>
      <c r="J376" s="48"/>
      <c r="K376" s="48"/>
      <c r="L376" s="48"/>
      <c r="M376" s="51"/>
      <c r="N376" s="48"/>
      <c r="O376" s="62"/>
      <c r="P376" s="48"/>
      <c r="Q376" s="51"/>
      <c r="R376" s="261"/>
      <c r="S376" s="48"/>
      <c r="T376" s="48"/>
      <c r="U376" s="262"/>
    </row>
    <row r="377" spans="1:21" ht="15">
      <c r="A377" s="48">
        <v>365</v>
      </c>
      <c r="B377" s="133"/>
      <c r="C377" s="133"/>
      <c r="D377" s="133"/>
      <c r="E377" s="133"/>
      <c r="F377" s="48"/>
      <c r="G377" s="48"/>
      <c r="H377" s="48"/>
      <c r="I377" s="48"/>
      <c r="J377" s="48"/>
      <c r="K377" s="48"/>
      <c r="L377" s="48"/>
      <c r="M377" s="51"/>
      <c r="N377" s="48"/>
      <c r="O377" s="62"/>
      <c r="P377" s="48"/>
      <c r="Q377" s="51"/>
      <c r="R377" s="261"/>
      <c r="S377" s="48"/>
      <c r="T377" s="48"/>
      <c r="U377" s="262"/>
    </row>
    <row r="378" spans="1:21" ht="15">
      <c r="A378" s="48">
        <v>366</v>
      </c>
      <c r="B378" s="133"/>
      <c r="C378" s="133"/>
      <c r="D378" s="133"/>
      <c r="E378" s="133"/>
      <c r="F378" s="48"/>
      <c r="G378" s="48"/>
      <c r="H378" s="48"/>
      <c r="I378" s="48"/>
      <c r="J378" s="48"/>
      <c r="K378" s="48"/>
      <c r="L378" s="48"/>
      <c r="M378" s="51"/>
      <c r="N378" s="48"/>
      <c r="O378" s="62"/>
      <c r="P378" s="48"/>
      <c r="Q378" s="51"/>
      <c r="R378" s="261"/>
      <c r="S378" s="48"/>
      <c r="T378" s="48"/>
      <c r="U378" s="262"/>
    </row>
    <row r="379" spans="1:21" ht="15">
      <c r="A379" s="48">
        <v>367</v>
      </c>
      <c r="B379" s="133"/>
      <c r="C379" s="133"/>
      <c r="D379" s="133"/>
      <c r="E379" s="133"/>
      <c r="F379" s="48"/>
      <c r="G379" s="48"/>
      <c r="H379" s="48"/>
      <c r="I379" s="48"/>
      <c r="J379" s="48"/>
      <c r="K379" s="48"/>
      <c r="L379" s="48"/>
      <c r="M379" s="51"/>
      <c r="N379" s="48"/>
      <c r="O379" s="62"/>
      <c r="P379" s="48"/>
      <c r="Q379" s="51"/>
      <c r="R379" s="261"/>
      <c r="S379" s="48"/>
      <c r="T379" s="48"/>
      <c r="U379" s="262"/>
    </row>
    <row r="380" spans="1:21" ht="15">
      <c r="A380" s="48">
        <v>368</v>
      </c>
      <c r="B380" s="133"/>
      <c r="C380" s="133"/>
      <c r="D380" s="133"/>
      <c r="E380" s="133"/>
      <c r="F380" s="48"/>
      <c r="G380" s="48"/>
      <c r="H380" s="48"/>
      <c r="I380" s="48"/>
      <c r="J380" s="48"/>
      <c r="K380" s="48"/>
      <c r="L380" s="48"/>
      <c r="M380" s="51"/>
      <c r="N380" s="48"/>
      <c r="O380" s="62"/>
      <c r="P380" s="48"/>
      <c r="Q380" s="51"/>
      <c r="R380" s="261"/>
      <c r="S380" s="48"/>
      <c r="T380" s="48"/>
      <c r="U380" s="262"/>
    </row>
    <row r="381" spans="1:21" ht="15">
      <c r="A381" s="48">
        <v>369</v>
      </c>
      <c r="B381" s="133"/>
      <c r="C381" s="133"/>
      <c r="D381" s="133"/>
      <c r="E381" s="133"/>
      <c r="F381" s="48"/>
      <c r="G381" s="48"/>
      <c r="H381" s="48"/>
      <c r="I381" s="48"/>
      <c r="J381" s="48"/>
      <c r="K381" s="48"/>
      <c r="L381" s="48"/>
      <c r="M381" s="51"/>
      <c r="N381" s="48"/>
      <c r="O381" s="62"/>
      <c r="P381" s="48"/>
      <c r="Q381" s="51"/>
      <c r="R381" s="261"/>
      <c r="S381" s="48"/>
      <c r="T381" s="48"/>
      <c r="U381" s="262"/>
    </row>
    <row r="382" spans="1:21" ht="15">
      <c r="A382" s="48">
        <v>370</v>
      </c>
      <c r="B382" s="133"/>
      <c r="C382" s="133"/>
      <c r="D382" s="133"/>
      <c r="E382" s="133"/>
      <c r="F382" s="48"/>
      <c r="G382" s="48"/>
      <c r="H382" s="48"/>
      <c r="I382" s="48"/>
      <c r="J382" s="48"/>
      <c r="K382" s="48"/>
      <c r="L382" s="48"/>
      <c r="M382" s="51"/>
      <c r="N382" s="48"/>
      <c r="O382" s="62"/>
      <c r="P382" s="48"/>
      <c r="Q382" s="51"/>
      <c r="R382" s="261"/>
      <c r="S382" s="48"/>
      <c r="T382" s="48"/>
      <c r="U382" s="262"/>
    </row>
    <row r="383" spans="1:21" ht="15">
      <c r="A383" s="48">
        <v>371</v>
      </c>
      <c r="B383" s="133"/>
      <c r="C383" s="133"/>
      <c r="D383" s="133"/>
      <c r="E383" s="133"/>
      <c r="F383" s="48"/>
      <c r="G383" s="48"/>
      <c r="H383" s="48"/>
      <c r="I383" s="48"/>
      <c r="J383" s="48"/>
      <c r="K383" s="48"/>
      <c r="L383" s="48"/>
      <c r="M383" s="51"/>
      <c r="N383" s="48"/>
      <c r="O383" s="62"/>
      <c r="P383" s="48"/>
      <c r="Q383" s="51"/>
      <c r="R383" s="261"/>
      <c r="S383" s="48"/>
      <c r="T383" s="48"/>
      <c r="U383" s="262"/>
    </row>
    <row r="384" spans="1:21" ht="15">
      <c r="A384" s="48">
        <v>372</v>
      </c>
      <c r="B384" s="133"/>
      <c r="C384" s="133"/>
      <c r="D384" s="133"/>
      <c r="E384" s="133"/>
      <c r="F384" s="48"/>
      <c r="G384" s="48"/>
      <c r="H384" s="48"/>
      <c r="I384" s="48"/>
      <c r="J384" s="48"/>
      <c r="K384" s="48"/>
      <c r="L384" s="48"/>
      <c r="M384" s="51"/>
      <c r="N384" s="48"/>
      <c r="O384" s="62"/>
      <c r="P384" s="48"/>
      <c r="Q384" s="51"/>
      <c r="R384" s="261"/>
      <c r="S384" s="48"/>
      <c r="T384" s="48"/>
      <c r="U384" s="262"/>
    </row>
    <row r="385" spans="1:21" ht="15">
      <c r="A385" s="48">
        <v>373</v>
      </c>
      <c r="B385" s="133"/>
      <c r="C385" s="133"/>
      <c r="D385" s="133"/>
      <c r="E385" s="133"/>
      <c r="F385" s="48"/>
      <c r="G385" s="48"/>
      <c r="H385" s="48"/>
      <c r="I385" s="48"/>
      <c r="J385" s="48"/>
      <c r="K385" s="48"/>
      <c r="L385" s="48"/>
      <c r="M385" s="51"/>
      <c r="N385" s="48"/>
      <c r="O385" s="62"/>
      <c r="P385" s="48"/>
      <c r="Q385" s="51"/>
      <c r="R385" s="261"/>
      <c r="S385" s="48"/>
      <c r="T385" s="48"/>
      <c r="U385" s="262"/>
    </row>
    <row r="386" spans="1:21" ht="15">
      <c r="A386" s="48">
        <v>374</v>
      </c>
      <c r="B386" s="133"/>
      <c r="C386" s="133"/>
      <c r="D386" s="133"/>
      <c r="E386" s="133"/>
      <c r="F386" s="48"/>
      <c r="G386" s="48"/>
      <c r="H386" s="48"/>
      <c r="I386" s="48"/>
      <c r="J386" s="48"/>
      <c r="K386" s="48"/>
      <c r="L386" s="48"/>
      <c r="M386" s="51"/>
      <c r="N386" s="48"/>
      <c r="O386" s="62"/>
      <c r="P386" s="48"/>
      <c r="Q386" s="51"/>
      <c r="R386" s="261"/>
      <c r="S386" s="48"/>
      <c r="T386" s="48"/>
      <c r="U386" s="262"/>
    </row>
    <row r="387" spans="1:21" ht="15">
      <c r="A387" s="48">
        <v>375</v>
      </c>
      <c r="B387" s="133"/>
      <c r="C387" s="133"/>
      <c r="D387" s="133"/>
      <c r="E387" s="133"/>
      <c r="F387" s="48"/>
      <c r="G387" s="48"/>
      <c r="H387" s="48"/>
      <c r="I387" s="48"/>
      <c r="J387" s="48"/>
      <c r="K387" s="48"/>
      <c r="L387" s="48"/>
      <c r="M387" s="51"/>
      <c r="N387" s="48"/>
      <c r="O387" s="62"/>
      <c r="P387" s="48"/>
      <c r="Q387" s="51"/>
      <c r="R387" s="261"/>
      <c r="S387" s="48"/>
      <c r="T387" s="48"/>
      <c r="U387" s="262"/>
    </row>
    <row r="388" spans="1:21" ht="15">
      <c r="A388" s="48">
        <v>376</v>
      </c>
      <c r="B388" s="133"/>
      <c r="C388" s="133"/>
      <c r="D388" s="133"/>
      <c r="E388" s="133"/>
      <c r="F388" s="48"/>
      <c r="G388" s="48"/>
      <c r="H388" s="48"/>
      <c r="I388" s="48"/>
      <c r="J388" s="48"/>
      <c r="K388" s="48"/>
      <c r="L388" s="48"/>
      <c r="M388" s="51"/>
      <c r="N388" s="48"/>
      <c r="O388" s="62"/>
      <c r="P388" s="48"/>
      <c r="Q388" s="51"/>
      <c r="R388" s="261"/>
      <c r="S388" s="48"/>
      <c r="T388" s="48"/>
      <c r="U388" s="262"/>
    </row>
    <row r="389" spans="1:21" ht="15">
      <c r="A389" s="48">
        <v>377</v>
      </c>
      <c r="B389" s="133"/>
      <c r="C389" s="133"/>
      <c r="D389" s="133"/>
      <c r="E389" s="133"/>
      <c r="F389" s="48"/>
      <c r="G389" s="48"/>
      <c r="H389" s="48"/>
      <c r="I389" s="48"/>
      <c r="J389" s="48"/>
      <c r="K389" s="48"/>
      <c r="L389" s="48"/>
      <c r="M389" s="51"/>
      <c r="N389" s="48"/>
      <c r="O389" s="62"/>
      <c r="P389" s="48"/>
      <c r="Q389" s="51"/>
      <c r="R389" s="261"/>
      <c r="S389" s="48"/>
      <c r="T389" s="48"/>
      <c r="U389" s="262"/>
    </row>
    <row r="390" spans="1:21" ht="15">
      <c r="A390" s="48">
        <v>378</v>
      </c>
      <c r="B390" s="133"/>
      <c r="C390" s="133"/>
      <c r="D390" s="133"/>
      <c r="E390" s="133"/>
      <c r="F390" s="48"/>
      <c r="G390" s="48"/>
      <c r="H390" s="48"/>
      <c r="I390" s="48"/>
      <c r="J390" s="48"/>
      <c r="K390" s="48"/>
      <c r="L390" s="48"/>
      <c r="M390" s="51"/>
      <c r="N390" s="48"/>
      <c r="O390" s="62"/>
      <c r="P390" s="48"/>
      <c r="Q390" s="51"/>
      <c r="R390" s="261"/>
      <c r="S390" s="48"/>
      <c r="T390" s="48"/>
      <c r="U390" s="262"/>
    </row>
    <row r="391" spans="1:21" ht="15">
      <c r="A391" s="48">
        <v>379</v>
      </c>
      <c r="B391" s="133"/>
      <c r="C391" s="133"/>
      <c r="D391" s="133"/>
      <c r="E391" s="133"/>
      <c r="F391" s="48"/>
      <c r="G391" s="48"/>
      <c r="H391" s="48"/>
      <c r="I391" s="48"/>
      <c r="J391" s="48"/>
      <c r="K391" s="48"/>
      <c r="L391" s="48"/>
      <c r="M391" s="51"/>
      <c r="N391" s="48"/>
      <c r="O391" s="62"/>
      <c r="P391" s="48"/>
      <c r="Q391" s="51"/>
      <c r="R391" s="261"/>
      <c r="S391" s="48"/>
      <c r="T391" s="48"/>
      <c r="U391" s="262"/>
    </row>
    <row r="392" spans="1:21" ht="15">
      <c r="A392" s="48">
        <v>380</v>
      </c>
      <c r="B392" s="133"/>
      <c r="C392" s="133"/>
      <c r="D392" s="133"/>
      <c r="E392" s="133"/>
      <c r="F392" s="48"/>
      <c r="G392" s="48"/>
      <c r="H392" s="48"/>
      <c r="I392" s="48"/>
      <c r="J392" s="48"/>
      <c r="K392" s="48"/>
      <c r="L392" s="48"/>
      <c r="M392" s="51"/>
      <c r="N392" s="48"/>
      <c r="O392" s="62"/>
      <c r="P392" s="48"/>
      <c r="Q392" s="51"/>
      <c r="R392" s="261"/>
      <c r="S392" s="48"/>
      <c r="T392" s="48"/>
      <c r="U392" s="262"/>
    </row>
    <row r="393" spans="1:21" ht="15">
      <c r="A393" s="48">
        <v>381</v>
      </c>
      <c r="B393" s="133"/>
      <c r="C393" s="133"/>
      <c r="D393" s="133"/>
      <c r="E393" s="133"/>
      <c r="F393" s="48"/>
      <c r="G393" s="48"/>
      <c r="H393" s="48"/>
      <c r="I393" s="48"/>
      <c r="J393" s="48"/>
      <c r="K393" s="48"/>
      <c r="L393" s="48"/>
      <c r="M393" s="51"/>
      <c r="N393" s="48"/>
      <c r="O393" s="62"/>
      <c r="P393" s="48"/>
      <c r="Q393" s="51"/>
      <c r="R393" s="261"/>
      <c r="S393" s="48"/>
      <c r="T393" s="48"/>
      <c r="U393" s="262"/>
    </row>
    <row r="394" spans="1:21" ht="15">
      <c r="A394" s="48">
        <v>382</v>
      </c>
      <c r="B394" s="133"/>
      <c r="C394" s="133"/>
      <c r="D394" s="133"/>
      <c r="E394" s="133"/>
      <c r="F394" s="48"/>
      <c r="G394" s="48"/>
      <c r="H394" s="48"/>
      <c r="I394" s="48"/>
      <c r="J394" s="48"/>
      <c r="K394" s="48"/>
      <c r="L394" s="48"/>
      <c r="M394" s="51"/>
      <c r="N394" s="48"/>
      <c r="O394" s="62"/>
      <c r="P394" s="48"/>
      <c r="Q394" s="51"/>
      <c r="R394" s="261"/>
      <c r="S394" s="48"/>
      <c r="T394" s="48"/>
      <c r="U394" s="262"/>
    </row>
    <row r="395" spans="1:21" ht="15">
      <c r="A395" s="48">
        <v>383</v>
      </c>
      <c r="B395" s="133"/>
      <c r="C395" s="133"/>
      <c r="D395" s="133"/>
      <c r="E395" s="133"/>
      <c r="F395" s="48"/>
      <c r="G395" s="48"/>
      <c r="H395" s="48"/>
      <c r="I395" s="48"/>
      <c r="J395" s="48"/>
      <c r="K395" s="48"/>
      <c r="L395" s="48"/>
      <c r="M395" s="51"/>
      <c r="N395" s="48"/>
      <c r="O395" s="62"/>
      <c r="P395" s="48"/>
      <c r="Q395" s="51"/>
      <c r="R395" s="261"/>
      <c r="S395" s="48"/>
      <c r="T395" s="48"/>
      <c r="U395" s="262"/>
    </row>
    <row r="396" spans="1:21" ht="15">
      <c r="A396" s="48">
        <v>384</v>
      </c>
      <c r="B396" s="133"/>
      <c r="C396" s="133"/>
      <c r="D396" s="133"/>
      <c r="E396" s="133"/>
      <c r="F396" s="48"/>
      <c r="G396" s="48"/>
      <c r="H396" s="48"/>
      <c r="I396" s="48"/>
      <c r="J396" s="48"/>
      <c r="K396" s="48"/>
      <c r="L396" s="48"/>
      <c r="M396" s="51"/>
      <c r="N396" s="48"/>
      <c r="O396" s="62"/>
      <c r="P396" s="48"/>
      <c r="Q396" s="51"/>
      <c r="R396" s="261"/>
      <c r="S396" s="48"/>
      <c r="T396" s="48"/>
      <c r="U396" s="262"/>
    </row>
    <row r="397" spans="1:21" ht="15">
      <c r="A397" s="48">
        <v>385</v>
      </c>
      <c r="B397" s="133"/>
      <c r="C397" s="133"/>
      <c r="D397" s="133"/>
      <c r="E397" s="133"/>
      <c r="F397" s="48"/>
      <c r="G397" s="48"/>
      <c r="H397" s="48"/>
      <c r="I397" s="48"/>
      <c r="J397" s="48"/>
      <c r="K397" s="48"/>
      <c r="L397" s="48"/>
      <c r="M397" s="51"/>
      <c r="N397" s="48"/>
      <c r="O397" s="62"/>
      <c r="P397" s="48"/>
      <c r="Q397" s="51"/>
      <c r="R397" s="261"/>
      <c r="S397" s="48"/>
      <c r="T397" s="48"/>
      <c r="U397" s="262"/>
    </row>
    <row r="398" spans="1:21" ht="15">
      <c r="A398" s="48">
        <v>386</v>
      </c>
      <c r="B398" s="133"/>
      <c r="C398" s="133"/>
      <c r="D398" s="133"/>
      <c r="E398" s="133"/>
      <c r="F398" s="48"/>
      <c r="G398" s="48"/>
      <c r="H398" s="48"/>
      <c r="I398" s="48"/>
      <c r="J398" s="48"/>
      <c r="K398" s="48"/>
      <c r="L398" s="48"/>
      <c r="M398" s="51"/>
      <c r="N398" s="48"/>
      <c r="O398" s="62"/>
      <c r="P398" s="48"/>
      <c r="Q398" s="51"/>
      <c r="R398" s="261"/>
      <c r="S398" s="48"/>
      <c r="T398" s="48"/>
      <c r="U398" s="262"/>
    </row>
    <row r="399" spans="1:21" ht="15">
      <c r="A399" s="48">
        <v>387</v>
      </c>
      <c r="B399" s="133"/>
      <c r="C399" s="133"/>
      <c r="D399" s="133"/>
      <c r="E399" s="133"/>
      <c r="F399" s="48"/>
      <c r="G399" s="48"/>
      <c r="H399" s="48"/>
      <c r="I399" s="48"/>
      <c r="J399" s="48"/>
      <c r="K399" s="48"/>
      <c r="L399" s="48"/>
      <c r="M399" s="51"/>
      <c r="N399" s="48"/>
      <c r="O399" s="62"/>
      <c r="P399" s="48"/>
      <c r="Q399" s="51"/>
      <c r="R399" s="261"/>
      <c r="S399" s="48"/>
      <c r="T399" s="48"/>
      <c r="U399" s="262"/>
    </row>
    <row r="400" spans="1:21" ht="15">
      <c r="A400" s="48">
        <v>388</v>
      </c>
      <c r="B400" s="133"/>
      <c r="C400" s="133"/>
      <c r="D400" s="133"/>
      <c r="E400" s="133"/>
      <c r="F400" s="48"/>
      <c r="G400" s="48"/>
      <c r="H400" s="48"/>
      <c r="I400" s="48"/>
      <c r="J400" s="48"/>
      <c r="K400" s="48"/>
      <c r="L400" s="48"/>
      <c r="M400" s="51"/>
      <c r="N400" s="48"/>
      <c r="O400" s="62"/>
      <c r="P400" s="48"/>
      <c r="Q400" s="51"/>
      <c r="R400" s="261"/>
      <c r="S400" s="48"/>
      <c r="T400" s="48"/>
      <c r="U400" s="262"/>
    </row>
    <row r="401" spans="1:21" ht="15">
      <c r="A401" s="48">
        <v>389</v>
      </c>
      <c r="B401" s="133"/>
      <c r="C401" s="133"/>
      <c r="D401" s="133"/>
      <c r="E401" s="133"/>
      <c r="F401" s="48"/>
      <c r="G401" s="48"/>
      <c r="H401" s="48"/>
      <c r="I401" s="48"/>
      <c r="J401" s="48"/>
      <c r="K401" s="48"/>
      <c r="L401" s="48"/>
      <c r="M401" s="51"/>
      <c r="N401" s="48"/>
      <c r="O401" s="62"/>
      <c r="P401" s="48"/>
      <c r="Q401" s="51"/>
      <c r="R401" s="261"/>
      <c r="S401" s="48"/>
      <c r="T401" s="48"/>
      <c r="U401" s="262"/>
    </row>
    <row r="402" spans="1:21" ht="15">
      <c r="A402" s="48">
        <v>390</v>
      </c>
      <c r="B402" s="133"/>
      <c r="C402" s="133"/>
      <c r="D402" s="133"/>
      <c r="E402" s="133"/>
      <c r="F402" s="48"/>
      <c r="G402" s="48"/>
      <c r="H402" s="48"/>
      <c r="I402" s="48"/>
      <c r="J402" s="48"/>
      <c r="K402" s="48"/>
      <c r="L402" s="48"/>
      <c r="M402" s="51"/>
      <c r="N402" s="48"/>
      <c r="O402" s="62"/>
      <c r="P402" s="48"/>
      <c r="Q402" s="51"/>
      <c r="R402" s="261"/>
      <c r="S402" s="48"/>
      <c r="T402" s="48"/>
      <c r="U402" s="262"/>
    </row>
    <row r="403" spans="1:21" ht="15">
      <c r="A403" s="48">
        <v>391</v>
      </c>
      <c r="B403" s="133"/>
      <c r="C403" s="133"/>
      <c r="D403" s="133"/>
      <c r="E403" s="133"/>
      <c r="F403" s="48"/>
      <c r="G403" s="48"/>
      <c r="H403" s="48"/>
      <c r="I403" s="48"/>
      <c r="J403" s="48"/>
      <c r="K403" s="48"/>
      <c r="L403" s="48"/>
      <c r="M403" s="51"/>
      <c r="N403" s="48"/>
      <c r="O403" s="62"/>
      <c r="P403" s="48"/>
      <c r="Q403" s="51"/>
      <c r="R403" s="261"/>
      <c r="S403" s="48"/>
      <c r="T403" s="48"/>
      <c r="U403" s="262"/>
    </row>
    <row r="404" spans="1:21" ht="15">
      <c r="A404" s="48">
        <v>392</v>
      </c>
      <c r="B404" s="133"/>
      <c r="C404" s="133"/>
      <c r="D404" s="133"/>
      <c r="E404" s="133"/>
      <c r="F404" s="48"/>
      <c r="G404" s="48"/>
      <c r="H404" s="48"/>
      <c r="I404" s="48"/>
      <c r="J404" s="48"/>
      <c r="K404" s="48"/>
      <c r="L404" s="48"/>
      <c r="M404" s="51"/>
      <c r="N404" s="48"/>
      <c r="O404" s="62"/>
      <c r="P404" s="48"/>
      <c r="Q404" s="51"/>
      <c r="R404" s="261"/>
      <c r="S404" s="48"/>
      <c r="T404" s="48"/>
      <c r="U404" s="262"/>
    </row>
    <row r="405" spans="1:21" ht="15">
      <c r="A405" s="48">
        <v>393</v>
      </c>
      <c r="B405" s="133"/>
      <c r="C405" s="133"/>
      <c r="D405" s="133"/>
      <c r="E405" s="133"/>
      <c r="F405" s="48"/>
      <c r="G405" s="48"/>
      <c r="H405" s="48"/>
      <c r="I405" s="48"/>
      <c r="J405" s="48"/>
      <c r="K405" s="48"/>
      <c r="L405" s="48"/>
      <c r="M405" s="51"/>
      <c r="N405" s="48"/>
      <c r="O405" s="62"/>
      <c r="P405" s="48"/>
      <c r="Q405" s="51"/>
      <c r="R405" s="261"/>
      <c r="S405" s="48"/>
      <c r="T405" s="48"/>
      <c r="U405" s="262"/>
    </row>
    <row r="406" spans="1:21" ht="15">
      <c r="A406" s="48">
        <v>394</v>
      </c>
      <c r="B406" s="133"/>
      <c r="C406" s="133"/>
      <c r="D406" s="133"/>
      <c r="E406" s="133"/>
      <c r="F406" s="48"/>
      <c r="G406" s="48"/>
      <c r="H406" s="48"/>
      <c r="I406" s="48"/>
      <c r="J406" s="48"/>
      <c r="K406" s="48"/>
      <c r="L406" s="48"/>
      <c r="M406" s="51"/>
      <c r="N406" s="48"/>
      <c r="O406" s="62"/>
      <c r="P406" s="48"/>
      <c r="Q406" s="51"/>
      <c r="R406" s="261"/>
      <c r="S406" s="48"/>
      <c r="T406" s="48"/>
      <c r="U406" s="262"/>
    </row>
    <row r="407" spans="1:21" ht="15">
      <c r="A407" s="48">
        <v>395</v>
      </c>
      <c r="B407" s="133"/>
      <c r="C407" s="133"/>
      <c r="D407" s="133"/>
      <c r="E407" s="133"/>
      <c r="F407" s="48"/>
      <c r="G407" s="48"/>
      <c r="H407" s="48"/>
      <c r="I407" s="48"/>
      <c r="J407" s="48"/>
      <c r="K407" s="48"/>
      <c r="L407" s="48"/>
      <c r="M407" s="51"/>
      <c r="N407" s="48"/>
      <c r="O407" s="62"/>
      <c r="P407" s="48"/>
      <c r="Q407" s="51"/>
      <c r="R407" s="261"/>
      <c r="S407" s="48"/>
      <c r="T407" s="48"/>
      <c r="U407" s="262"/>
    </row>
    <row r="408" spans="1:21" ht="15">
      <c r="A408" s="48">
        <v>396</v>
      </c>
      <c r="B408" s="133"/>
      <c r="C408" s="133"/>
      <c r="D408" s="133"/>
      <c r="E408" s="133"/>
      <c r="F408" s="48"/>
      <c r="G408" s="48"/>
      <c r="H408" s="48"/>
      <c r="I408" s="48"/>
      <c r="J408" s="48"/>
      <c r="K408" s="48"/>
      <c r="L408" s="48"/>
      <c r="M408" s="51"/>
      <c r="N408" s="48"/>
      <c r="O408" s="62"/>
      <c r="P408" s="48"/>
      <c r="Q408" s="51"/>
      <c r="R408" s="261"/>
      <c r="S408" s="48"/>
      <c r="T408" s="48"/>
      <c r="U408" s="262"/>
    </row>
    <row r="409" spans="1:21" ht="15">
      <c r="A409" s="48">
        <v>397</v>
      </c>
      <c r="B409" s="133"/>
      <c r="C409" s="133"/>
      <c r="D409" s="133"/>
      <c r="E409" s="133"/>
      <c r="F409" s="48"/>
      <c r="G409" s="48"/>
      <c r="H409" s="48"/>
      <c r="I409" s="48"/>
      <c r="J409" s="48"/>
      <c r="K409" s="48"/>
      <c r="L409" s="48"/>
      <c r="M409" s="51"/>
      <c r="N409" s="48"/>
      <c r="O409" s="62"/>
      <c r="P409" s="48"/>
      <c r="Q409" s="51"/>
      <c r="R409" s="261"/>
      <c r="S409" s="48"/>
      <c r="T409" s="48"/>
      <c r="U409" s="262"/>
    </row>
    <row r="410" spans="1:21" ht="15">
      <c r="A410" s="48">
        <v>398</v>
      </c>
      <c r="B410" s="133"/>
      <c r="C410" s="133"/>
      <c r="D410" s="133"/>
      <c r="E410" s="133"/>
      <c r="F410" s="48"/>
      <c r="G410" s="48"/>
      <c r="H410" s="48"/>
      <c r="I410" s="48"/>
      <c r="J410" s="48"/>
      <c r="K410" s="48"/>
      <c r="L410" s="48"/>
      <c r="M410" s="51"/>
      <c r="N410" s="48"/>
      <c r="O410" s="62"/>
      <c r="P410" s="48"/>
      <c r="Q410" s="51"/>
      <c r="R410" s="261"/>
      <c r="S410" s="48"/>
      <c r="T410" s="48"/>
      <c r="U410" s="262"/>
    </row>
    <row r="411" spans="1:21" ht="15">
      <c r="A411" s="48">
        <v>399</v>
      </c>
      <c r="B411" s="133"/>
      <c r="C411" s="133"/>
      <c r="D411" s="133"/>
      <c r="E411" s="133"/>
      <c r="F411" s="48"/>
      <c r="G411" s="48"/>
      <c r="H411" s="48"/>
      <c r="I411" s="48"/>
      <c r="J411" s="48"/>
      <c r="K411" s="48"/>
      <c r="L411" s="48"/>
      <c r="M411" s="51"/>
      <c r="N411" s="48"/>
      <c r="O411" s="62"/>
      <c r="P411" s="48"/>
      <c r="Q411" s="51"/>
      <c r="R411" s="261"/>
      <c r="S411" s="48"/>
      <c r="T411" s="48"/>
      <c r="U411" s="262"/>
    </row>
    <row r="412" spans="1:21" ht="15">
      <c r="A412" s="48">
        <v>400</v>
      </c>
      <c r="B412" s="133"/>
      <c r="C412" s="133"/>
      <c r="D412" s="133"/>
      <c r="E412" s="133"/>
      <c r="F412" s="48"/>
      <c r="G412" s="48"/>
      <c r="H412" s="48"/>
      <c r="I412" s="48"/>
      <c r="J412" s="48"/>
      <c r="K412" s="48"/>
      <c r="L412" s="48"/>
      <c r="M412" s="51"/>
      <c r="N412" s="48"/>
      <c r="O412" s="62"/>
      <c r="P412" s="48"/>
      <c r="Q412" s="51"/>
      <c r="R412" s="261"/>
      <c r="S412" s="48"/>
      <c r="T412" s="48"/>
      <c r="U412" s="262"/>
    </row>
    <row r="413" spans="1:21" ht="15">
      <c r="A413" s="48">
        <v>401</v>
      </c>
      <c r="B413" s="133"/>
      <c r="C413" s="133"/>
      <c r="D413" s="133"/>
      <c r="E413" s="133"/>
      <c r="F413" s="48"/>
      <c r="G413" s="48"/>
      <c r="H413" s="48"/>
      <c r="I413" s="48"/>
      <c r="J413" s="48"/>
      <c r="K413" s="48"/>
      <c r="L413" s="48"/>
      <c r="M413" s="51"/>
      <c r="N413" s="48"/>
      <c r="O413" s="62"/>
      <c r="P413" s="48"/>
      <c r="Q413" s="51"/>
      <c r="R413" s="261"/>
      <c r="S413" s="48"/>
      <c r="T413" s="48"/>
      <c r="U413" s="262"/>
    </row>
    <row r="414" spans="1:21" ht="15">
      <c r="A414" s="48">
        <v>402</v>
      </c>
      <c r="B414" s="133"/>
      <c r="C414" s="133"/>
      <c r="D414" s="133"/>
      <c r="E414" s="133"/>
      <c r="F414" s="48"/>
      <c r="G414" s="48"/>
      <c r="H414" s="48"/>
      <c r="I414" s="48"/>
      <c r="J414" s="48"/>
      <c r="K414" s="48"/>
      <c r="L414" s="48"/>
      <c r="M414" s="51"/>
      <c r="N414" s="48"/>
      <c r="O414" s="62"/>
      <c r="P414" s="48"/>
      <c r="Q414" s="51"/>
      <c r="R414" s="261"/>
      <c r="S414" s="48"/>
      <c r="T414" s="48"/>
      <c r="U414" s="262"/>
    </row>
    <row r="415" spans="1:21" ht="15">
      <c r="A415" s="48">
        <v>403</v>
      </c>
      <c r="B415" s="133"/>
      <c r="C415" s="133"/>
      <c r="D415" s="133"/>
      <c r="E415" s="133"/>
      <c r="F415" s="48"/>
      <c r="G415" s="48"/>
      <c r="H415" s="48"/>
      <c r="I415" s="48"/>
      <c r="J415" s="48"/>
      <c r="K415" s="48"/>
      <c r="L415" s="48"/>
      <c r="M415" s="51"/>
      <c r="N415" s="48"/>
      <c r="O415" s="62"/>
      <c r="P415" s="48"/>
      <c r="Q415" s="51"/>
      <c r="R415" s="261"/>
      <c r="S415" s="48"/>
      <c r="T415" s="48"/>
      <c r="U415" s="262"/>
    </row>
    <row r="416" spans="1:21" ht="15">
      <c r="A416" s="48">
        <v>404</v>
      </c>
      <c r="B416" s="133"/>
      <c r="C416" s="133"/>
      <c r="D416" s="133"/>
      <c r="E416" s="133"/>
      <c r="F416" s="48"/>
      <c r="G416" s="48"/>
      <c r="H416" s="48"/>
      <c r="I416" s="48"/>
      <c r="J416" s="48"/>
      <c r="K416" s="48"/>
      <c r="L416" s="48"/>
      <c r="M416" s="51"/>
      <c r="N416" s="48"/>
      <c r="O416" s="62"/>
      <c r="P416" s="48"/>
      <c r="Q416" s="51"/>
      <c r="R416" s="261"/>
      <c r="S416" s="48"/>
      <c r="T416" s="48"/>
      <c r="U416" s="262"/>
    </row>
    <row r="417" spans="1:21" ht="15">
      <c r="A417" s="48">
        <v>405</v>
      </c>
      <c r="B417" s="133"/>
      <c r="C417" s="133"/>
      <c r="D417" s="133"/>
      <c r="E417" s="133"/>
      <c r="F417" s="48"/>
      <c r="G417" s="48"/>
      <c r="H417" s="48"/>
      <c r="I417" s="48"/>
      <c r="J417" s="48"/>
      <c r="K417" s="48"/>
      <c r="L417" s="48"/>
      <c r="M417" s="51"/>
      <c r="N417" s="48"/>
      <c r="O417" s="62"/>
      <c r="P417" s="48"/>
      <c r="Q417" s="51"/>
      <c r="R417" s="261"/>
      <c r="S417" s="48"/>
      <c r="T417" s="48"/>
      <c r="U417" s="262"/>
    </row>
    <row r="418" spans="1:21" ht="15">
      <c r="A418" s="48">
        <v>406</v>
      </c>
      <c r="B418" s="133"/>
      <c r="C418" s="133"/>
      <c r="D418" s="133"/>
      <c r="E418" s="133"/>
      <c r="F418" s="48"/>
      <c r="G418" s="48"/>
      <c r="H418" s="48"/>
      <c r="I418" s="48"/>
      <c r="J418" s="48"/>
      <c r="K418" s="48"/>
      <c r="L418" s="48"/>
      <c r="M418" s="51"/>
      <c r="N418" s="48"/>
      <c r="O418" s="62"/>
      <c r="P418" s="48"/>
      <c r="Q418" s="51"/>
      <c r="R418" s="261"/>
      <c r="S418" s="48"/>
      <c r="T418" s="48"/>
      <c r="U418" s="262"/>
    </row>
    <row r="419" spans="1:21" ht="15">
      <c r="A419" s="48">
        <v>407</v>
      </c>
      <c r="B419" s="133"/>
      <c r="C419" s="133"/>
      <c r="D419" s="133"/>
      <c r="E419" s="133"/>
      <c r="F419" s="48"/>
      <c r="G419" s="48"/>
      <c r="H419" s="48"/>
      <c r="I419" s="48"/>
      <c r="J419" s="48"/>
      <c r="K419" s="48"/>
      <c r="L419" s="48"/>
      <c r="M419" s="51"/>
      <c r="N419" s="48"/>
      <c r="O419" s="62"/>
      <c r="P419" s="48"/>
      <c r="Q419" s="51"/>
      <c r="R419" s="261"/>
      <c r="S419" s="48"/>
      <c r="T419" s="48"/>
      <c r="U419" s="262"/>
    </row>
    <row r="420" spans="1:21" ht="15">
      <c r="A420" s="48">
        <v>408</v>
      </c>
      <c r="B420" s="133"/>
      <c r="C420" s="133"/>
      <c r="D420" s="133"/>
      <c r="E420" s="133"/>
      <c r="F420" s="48"/>
      <c r="G420" s="48"/>
      <c r="H420" s="48"/>
      <c r="I420" s="48"/>
      <c r="J420" s="48"/>
      <c r="K420" s="48"/>
      <c r="L420" s="48"/>
      <c r="M420" s="51"/>
      <c r="N420" s="48"/>
      <c r="O420" s="62"/>
      <c r="P420" s="48"/>
      <c r="Q420" s="51"/>
      <c r="R420" s="261"/>
      <c r="S420" s="48"/>
      <c r="T420" s="48"/>
      <c r="U420" s="262"/>
    </row>
    <row r="421" spans="1:21" ht="15">
      <c r="A421" s="48">
        <v>409</v>
      </c>
      <c r="B421" s="133"/>
      <c r="C421" s="133"/>
      <c r="D421" s="133"/>
      <c r="E421" s="133"/>
      <c r="F421" s="48"/>
      <c r="G421" s="48"/>
      <c r="H421" s="48"/>
      <c r="I421" s="48"/>
      <c r="J421" s="48"/>
      <c r="K421" s="48"/>
      <c r="L421" s="48"/>
      <c r="M421" s="51"/>
      <c r="N421" s="48"/>
      <c r="O421" s="62"/>
      <c r="P421" s="48"/>
      <c r="Q421" s="51"/>
      <c r="R421" s="261"/>
      <c r="S421" s="48"/>
      <c r="T421" s="48"/>
      <c r="U421" s="262"/>
    </row>
    <row r="422" spans="1:21" ht="15">
      <c r="A422" s="48">
        <v>410</v>
      </c>
      <c r="B422" s="133"/>
      <c r="C422" s="133"/>
      <c r="D422" s="133"/>
      <c r="E422" s="133"/>
      <c r="F422" s="48"/>
      <c r="G422" s="48"/>
      <c r="H422" s="48"/>
      <c r="I422" s="48"/>
      <c r="J422" s="48"/>
      <c r="K422" s="48"/>
      <c r="L422" s="48"/>
      <c r="M422" s="51"/>
      <c r="N422" s="48"/>
      <c r="O422" s="62"/>
      <c r="P422" s="48"/>
      <c r="Q422" s="51"/>
      <c r="R422" s="261"/>
      <c r="S422" s="48"/>
      <c r="T422" s="48"/>
      <c r="U422" s="262"/>
    </row>
    <row r="423" spans="1:21" ht="15">
      <c r="A423" s="48">
        <v>411</v>
      </c>
      <c r="B423" s="133"/>
      <c r="C423" s="133"/>
      <c r="D423" s="133"/>
      <c r="E423" s="133"/>
      <c r="F423" s="48"/>
      <c r="G423" s="48"/>
      <c r="H423" s="48"/>
      <c r="I423" s="48"/>
      <c r="J423" s="48"/>
      <c r="K423" s="48"/>
      <c r="L423" s="48"/>
      <c r="M423" s="51"/>
      <c r="N423" s="48"/>
      <c r="O423" s="62"/>
      <c r="P423" s="48"/>
      <c r="Q423" s="51"/>
      <c r="R423" s="261"/>
      <c r="S423" s="48"/>
      <c r="T423" s="48"/>
      <c r="U423" s="262"/>
    </row>
    <row r="424" spans="1:21" ht="15">
      <c r="A424" s="48">
        <v>412</v>
      </c>
      <c r="B424" s="133"/>
      <c r="C424" s="133"/>
      <c r="D424" s="133"/>
      <c r="E424" s="133"/>
      <c r="F424" s="48"/>
      <c r="G424" s="48"/>
      <c r="H424" s="48"/>
      <c r="I424" s="48"/>
      <c r="J424" s="48"/>
      <c r="K424" s="48"/>
      <c r="L424" s="48"/>
      <c r="M424" s="51"/>
      <c r="N424" s="48"/>
      <c r="O424" s="62"/>
      <c r="P424" s="48"/>
      <c r="Q424" s="51"/>
      <c r="R424" s="261"/>
      <c r="S424" s="48"/>
      <c r="T424" s="48"/>
      <c r="U424" s="262"/>
    </row>
    <row r="425" spans="1:21" ht="15">
      <c r="A425" s="48">
        <v>413</v>
      </c>
      <c r="B425" s="133"/>
      <c r="C425" s="133"/>
      <c r="D425" s="133"/>
      <c r="E425" s="133"/>
      <c r="F425" s="48"/>
      <c r="G425" s="48"/>
      <c r="H425" s="48"/>
      <c r="I425" s="48"/>
      <c r="J425" s="48"/>
      <c r="K425" s="48"/>
      <c r="L425" s="48"/>
      <c r="M425" s="51"/>
      <c r="N425" s="48"/>
      <c r="O425" s="62"/>
      <c r="P425" s="48"/>
      <c r="Q425" s="51"/>
      <c r="R425" s="261"/>
      <c r="S425" s="48"/>
      <c r="T425" s="48"/>
      <c r="U425" s="262"/>
    </row>
    <row r="426" spans="1:21" ht="15">
      <c r="A426" s="48">
        <v>414</v>
      </c>
      <c r="B426" s="133"/>
      <c r="C426" s="133"/>
      <c r="D426" s="133"/>
      <c r="E426" s="133"/>
      <c r="F426" s="48"/>
      <c r="G426" s="48"/>
      <c r="H426" s="48"/>
      <c r="I426" s="48"/>
      <c r="J426" s="48"/>
      <c r="K426" s="48"/>
      <c r="L426" s="48"/>
      <c r="M426" s="51"/>
      <c r="N426" s="48"/>
      <c r="O426" s="62"/>
      <c r="P426" s="48"/>
      <c r="Q426" s="51"/>
      <c r="R426" s="261"/>
      <c r="S426" s="48"/>
      <c r="T426" s="48"/>
      <c r="U426" s="262"/>
    </row>
    <row r="427" spans="1:21" ht="15">
      <c r="A427" s="48">
        <v>415</v>
      </c>
      <c r="B427" s="133"/>
      <c r="C427" s="133"/>
      <c r="D427" s="133"/>
      <c r="E427" s="133"/>
      <c r="F427" s="48"/>
      <c r="G427" s="48"/>
      <c r="H427" s="48"/>
      <c r="I427" s="48"/>
      <c r="J427" s="48"/>
      <c r="K427" s="48"/>
      <c r="L427" s="48"/>
      <c r="M427" s="51"/>
      <c r="N427" s="48"/>
      <c r="O427" s="62"/>
      <c r="P427" s="48"/>
      <c r="Q427" s="51"/>
      <c r="R427" s="261"/>
      <c r="S427" s="48"/>
      <c r="T427" s="48"/>
      <c r="U427" s="262"/>
    </row>
    <row r="428" spans="1:21" ht="15">
      <c r="A428" s="48">
        <v>416</v>
      </c>
      <c r="B428" s="133"/>
      <c r="C428" s="133"/>
      <c r="D428" s="133"/>
      <c r="E428" s="133"/>
      <c r="F428" s="48"/>
      <c r="G428" s="48"/>
      <c r="H428" s="48"/>
      <c r="I428" s="48"/>
      <c r="J428" s="48"/>
      <c r="K428" s="48"/>
      <c r="L428" s="48"/>
      <c r="M428" s="51"/>
      <c r="N428" s="48"/>
      <c r="O428" s="62"/>
      <c r="P428" s="48"/>
      <c r="Q428" s="51"/>
      <c r="R428" s="261"/>
      <c r="S428" s="48"/>
      <c r="T428" s="48"/>
      <c r="U428" s="262"/>
    </row>
    <row r="429" spans="1:21" ht="15">
      <c r="A429" s="48">
        <v>417</v>
      </c>
      <c r="B429" s="133"/>
      <c r="C429" s="133"/>
      <c r="D429" s="133"/>
      <c r="E429" s="133"/>
      <c r="F429" s="48"/>
      <c r="G429" s="48"/>
      <c r="H429" s="48"/>
      <c r="I429" s="48"/>
      <c r="J429" s="48"/>
      <c r="K429" s="48"/>
      <c r="L429" s="48"/>
      <c r="M429" s="51"/>
      <c r="N429" s="48"/>
      <c r="O429" s="62"/>
      <c r="P429" s="48"/>
      <c r="Q429" s="51"/>
      <c r="R429" s="261"/>
      <c r="S429" s="48"/>
      <c r="T429" s="48"/>
      <c r="U429" s="262"/>
    </row>
    <row r="430" spans="1:21" ht="15">
      <c r="A430" s="48">
        <v>418</v>
      </c>
      <c r="B430" s="133"/>
      <c r="C430" s="133"/>
      <c r="D430" s="133"/>
      <c r="E430" s="133"/>
      <c r="F430" s="48"/>
      <c r="G430" s="48"/>
      <c r="H430" s="48"/>
      <c r="I430" s="48"/>
      <c r="J430" s="48"/>
      <c r="K430" s="48"/>
      <c r="L430" s="48"/>
      <c r="M430" s="51"/>
      <c r="N430" s="48"/>
      <c r="O430" s="62"/>
      <c r="P430" s="48"/>
      <c r="Q430" s="51"/>
      <c r="R430" s="261"/>
      <c r="S430" s="48"/>
      <c r="T430" s="48"/>
      <c r="U430" s="262"/>
    </row>
    <row r="431" spans="1:21" ht="15">
      <c r="A431" s="48">
        <v>419</v>
      </c>
      <c r="B431" s="133"/>
      <c r="C431" s="133"/>
      <c r="D431" s="133"/>
      <c r="E431" s="133"/>
      <c r="F431" s="48"/>
      <c r="G431" s="48"/>
      <c r="H431" s="48"/>
      <c r="I431" s="48"/>
      <c r="J431" s="48"/>
      <c r="K431" s="48"/>
      <c r="L431" s="48"/>
      <c r="M431" s="51"/>
      <c r="N431" s="48"/>
      <c r="O431" s="62"/>
      <c r="P431" s="48"/>
      <c r="Q431" s="51"/>
      <c r="R431" s="261"/>
      <c r="S431" s="48"/>
      <c r="T431" s="48"/>
      <c r="U431" s="262"/>
    </row>
    <row r="432" spans="1:21" ht="15">
      <c r="A432" s="48">
        <v>420</v>
      </c>
      <c r="B432" s="133"/>
      <c r="C432" s="133"/>
      <c r="D432" s="133"/>
      <c r="E432" s="133"/>
      <c r="F432" s="48"/>
      <c r="G432" s="48"/>
      <c r="H432" s="48"/>
      <c r="I432" s="48"/>
      <c r="J432" s="48"/>
      <c r="K432" s="48"/>
      <c r="L432" s="48"/>
      <c r="M432" s="51"/>
      <c r="N432" s="48"/>
      <c r="O432" s="62"/>
      <c r="P432" s="48"/>
      <c r="Q432" s="51"/>
      <c r="R432" s="261"/>
      <c r="S432" s="48"/>
      <c r="T432" s="48"/>
      <c r="U432" s="262"/>
    </row>
    <row r="433" spans="1:21" ht="15">
      <c r="A433" s="48">
        <v>421</v>
      </c>
      <c r="B433" s="133"/>
      <c r="C433" s="133"/>
      <c r="D433" s="133"/>
      <c r="E433" s="133"/>
      <c r="F433" s="48"/>
      <c r="G433" s="48"/>
      <c r="H433" s="48"/>
      <c r="I433" s="48"/>
      <c r="J433" s="48"/>
      <c r="K433" s="48"/>
      <c r="L433" s="48"/>
      <c r="M433" s="51"/>
      <c r="N433" s="48"/>
      <c r="O433" s="62"/>
      <c r="P433" s="48"/>
      <c r="Q433" s="51"/>
      <c r="R433" s="261"/>
      <c r="S433" s="48"/>
      <c r="T433" s="48"/>
      <c r="U433" s="262"/>
    </row>
    <row r="434" spans="1:21" ht="15">
      <c r="A434" s="48">
        <v>422</v>
      </c>
      <c r="B434" s="133"/>
      <c r="C434" s="133"/>
      <c r="D434" s="133"/>
      <c r="E434" s="133"/>
      <c r="F434" s="48"/>
      <c r="G434" s="48"/>
      <c r="H434" s="48"/>
      <c r="I434" s="48"/>
      <c r="J434" s="48"/>
      <c r="K434" s="48"/>
      <c r="L434" s="48"/>
      <c r="M434" s="51"/>
      <c r="N434" s="48"/>
      <c r="O434" s="62"/>
      <c r="P434" s="48"/>
      <c r="Q434" s="51"/>
      <c r="R434" s="261"/>
      <c r="S434" s="48"/>
      <c r="T434" s="48"/>
      <c r="U434" s="262"/>
    </row>
    <row r="435" spans="1:21" ht="15">
      <c r="A435" s="48">
        <v>423</v>
      </c>
      <c r="B435" s="133"/>
      <c r="C435" s="133"/>
      <c r="D435" s="133"/>
      <c r="E435" s="133"/>
      <c r="F435" s="48"/>
      <c r="G435" s="48"/>
      <c r="H435" s="48"/>
      <c r="I435" s="48"/>
      <c r="J435" s="48"/>
      <c r="K435" s="48"/>
      <c r="L435" s="48"/>
      <c r="M435" s="51"/>
      <c r="N435" s="48"/>
      <c r="O435" s="62"/>
      <c r="P435" s="48"/>
      <c r="Q435" s="51"/>
      <c r="R435" s="261"/>
      <c r="S435" s="48"/>
      <c r="T435" s="48"/>
      <c r="U435" s="262"/>
    </row>
    <row r="436" spans="1:21" ht="15">
      <c r="A436" s="48">
        <v>424</v>
      </c>
      <c r="B436" s="133"/>
      <c r="C436" s="133"/>
      <c r="D436" s="133"/>
      <c r="E436" s="133"/>
      <c r="F436" s="48"/>
      <c r="G436" s="48"/>
      <c r="H436" s="48"/>
      <c r="I436" s="48"/>
      <c r="J436" s="48"/>
      <c r="K436" s="48"/>
      <c r="L436" s="48"/>
      <c r="M436" s="51"/>
      <c r="N436" s="48"/>
      <c r="O436" s="62"/>
      <c r="P436" s="48"/>
      <c r="Q436" s="51"/>
      <c r="R436" s="261"/>
      <c r="S436" s="48"/>
      <c r="T436" s="48"/>
      <c r="U436" s="262"/>
    </row>
    <row r="437" spans="1:21" ht="15">
      <c r="A437" s="48">
        <v>425</v>
      </c>
      <c r="B437" s="133"/>
      <c r="C437" s="133"/>
      <c r="D437" s="133"/>
      <c r="E437" s="133"/>
      <c r="F437" s="48"/>
      <c r="G437" s="48"/>
      <c r="H437" s="48"/>
      <c r="I437" s="48"/>
      <c r="J437" s="48"/>
      <c r="K437" s="48"/>
      <c r="L437" s="48"/>
      <c r="M437" s="51"/>
      <c r="N437" s="48"/>
      <c r="O437" s="62"/>
      <c r="P437" s="48"/>
      <c r="Q437" s="51"/>
      <c r="R437" s="261"/>
      <c r="S437" s="48"/>
      <c r="T437" s="48"/>
      <c r="U437" s="262"/>
    </row>
    <row r="438" spans="1:21" ht="15">
      <c r="A438" s="48">
        <v>426</v>
      </c>
      <c r="B438" s="133"/>
      <c r="C438" s="133"/>
      <c r="D438" s="133"/>
      <c r="E438" s="133"/>
      <c r="F438" s="48"/>
      <c r="G438" s="48"/>
      <c r="H438" s="48"/>
      <c r="I438" s="48"/>
      <c r="J438" s="48"/>
      <c r="K438" s="48"/>
      <c r="L438" s="48"/>
      <c r="M438" s="51"/>
      <c r="N438" s="48"/>
      <c r="O438" s="62"/>
      <c r="P438" s="48"/>
      <c r="Q438" s="51"/>
      <c r="R438" s="261"/>
      <c r="S438" s="48"/>
      <c r="T438" s="48"/>
      <c r="U438" s="262"/>
    </row>
    <row r="439" spans="1:21" ht="15">
      <c r="A439" s="48">
        <v>427</v>
      </c>
      <c r="B439" s="133"/>
      <c r="C439" s="133"/>
      <c r="D439" s="133"/>
      <c r="E439" s="133"/>
      <c r="F439" s="48"/>
      <c r="G439" s="48"/>
      <c r="H439" s="48"/>
      <c r="I439" s="48"/>
      <c r="J439" s="48"/>
      <c r="K439" s="48"/>
      <c r="L439" s="48"/>
      <c r="M439" s="51"/>
      <c r="N439" s="48"/>
      <c r="O439" s="62"/>
      <c r="P439" s="48"/>
      <c r="Q439" s="51"/>
      <c r="R439" s="261"/>
      <c r="S439" s="48"/>
      <c r="T439" s="48"/>
      <c r="U439" s="262"/>
    </row>
    <row r="440" spans="1:21" ht="15">
      <c r="A440" s="48">
        <v>428</v>
      </c>
      <c r="B440" s="133"/>
      <c r="C440" s="133"/>
      <c r="D440" s="133"/>
      <c r="E440" s="133"/>
      <c r="F440" s="48"/>
      <c r="G440" s="48"/>
      <c r="H440" s="48"/>
      <c r="I440" s="48"/>
      <c r="J440" s="48"/>
      <c r="K440" s="48"/>
      <c r="L440" s="48"/>
      <c r="M440" s="51"/>
      <c r="N440" s="48"/>
      <c r="O440" s="62"/>
      <c r="P440" s="48"/>
      <c r="Q440" s="51"/>
      <c r="R440" s="261"/>
      <c r="S440" s="48"/>
      <c r="T440" s="48"/>
      <c r="U440" s="262"/>
    </row>
    <row r="441" spans="1:21" ht="15">
      <c r="A441" s="48">
        <v>429</v>
      </c>
      <c r="B441" s="133"/>
      <c r="C441" s="133"/>
      <c r="D441" s="133"/>
      <c r="E441" s="133"/>
      <c r="F441" s="48"/>
      <c r="G441" s="48"/>
      <c r="H441" s="48"/>
      <c r="I441" s="48"/>
      <c r="J441" s="48"/>
      <c r="K441" s="48"/>
      <c r="L441" s="48"/>
      <c r="M441" s="51"/>
      <c r="N441" s="48"/>
      <c r="O441" s="62"/>
      <c r="P441" s="48"/>
      <c r="Q441" s="51"/>
      <c r="R441" s="261"/>
      <c r="S441" s="48"/>
      <c r="T441" s="48"/>
      <c r="U441" s="262"/>
    </row>
    <row r="442" spans="1:21" ht="15">
      <c r="A442" s="48">
        <v>430</v>
      </c>
      <c r="B442" s="133"/>
      <c r="C442" s="133"/>
      <c r="D442" s="133"/>
      <c r="E442" s="133"/>
      <c r="F442" s="48"/>
      <c r="G442" s="48"/>
      <c r="H442" s="48"/>
      <c r="I442" s="48"/>
      <c r="J442" s="48"/>
      <c r="K442" s="48"/>
      <c r="L442" s="48"/>
      <c r="M442" s="51"/>
      <c r="N442" s="48"/>
      <c r="O442" s="62"/>
      <c r="P442" s="48"/>
      <c r="Q442" s="51"/>
      <c r="R442" s="261"/>
      <c r="S442" s="48"/>
      <c r="T442" s="48"/>
      <c r="U442" s="262"/>
    </row>
    <row r="443" spans="1:21" ht="15">
      <c r="A443" s="48">
        <v>431</v>
      </c>
      <c r="B443" s="133"/>
      <c r="C443" s="133"/>
      <c r="D443" s="133"/>
      <c r="E443" s="133"/>
      <c r="F443" s="48"/>
      <c r="G443" s="48"/>
      <c r="H443" s="48"/>
      <c r="I443" s="48"/>
      <c r="J443" s="48"/>
      <c r="K443" s="48"/>
      <c r="L443" s="48"/>
      <c r="M443" s="51"/>
      <c r="N443" s="48"/>
      <c r="O443" s="62"/>
      <c r="P443" s="48"/>
      <c r="Q443" s="51"/>
      <c r="R443" s="261"/>
      <c r="S443" s="48"/>
      <c r="T443" s="48"/>
      <c r="U443" s="262"/>
    </row>
    <row r="444" spans="1:21" ht="15">
      <c r="A444" s="48">
        <v>432</v>
      </c>
      <c r="B444" s="133"/>
      <c r="C444" s="133"/>
      <c r="D444" s="133"/>
      <c r="E444" s="133"/>
      <c r="F444" s="48"/>
      <c r="G444" s="48"/>
      <c r="H444" s="48"/>
      <c r="I444" s="48"/>
      <c r="J444" s="48"/>
      <c r="K444" s="48"/>
      <c r="L444" s="48"/>
      <c r="M444" s="51"/>
      <c r="N444" s="48"/>
      <c r="O444" s="62"/>
      <c r="P444" s="48"/>
      <c r="Q444" s="51"/>
      <c r="R444" s="261"/>
      <c r="S444" s="48"/>
      <c r="T444" s="48"/>
      <c r="U444" s="262"/>
    </row>
    <row r="445" spans="1:21" ht="15">
      <c r="A445" s="48">
        <v>433</v>
      </c>
      <c r="B445" s="133"/>
      <c r="C445" s="133"/>
      <c r="D445" s="133"/>
      <c r="E445" s="133"/>
      <c r="F445" s="48"/>
      <c r="G445" s="48"/>
      <c r="H445" s="48"/>
      <c r="I445" s="48"/>
      <c r="J445" s="48"/>
      <c r="K445" s="48"/>
      <c r="L445" s="48"/>
      <c r="M445" s="51"/>
      <c r="N445" s="48"/>
      <c r="O445" s="62"/>
      <c r="P445" s="48"/>
      <c r="Q445" s="51"/>
      <c r="R445" s="261"/>
      <c r="S445" s="48"/>
      <c r="T445" s="48"/>
      <c r="U445" s="262"/>
    </row>
    <row r="446" spans="1:21" ht="15">
      <c r="A446" s="48">
        <v>434</v>
      </c>
      <c r="B446" s="133"/>
      <c r="C446" s="133"/>
      <c r="D446" s="133"/>
      <c r="E446" s="133"/>
      <c r="F446" s="48"/>
      <c r="G446" s="48"/>
      <c r="H446" s="48"/>
      <c r="I446" s="48"/>
      <c r="J446" s="48"/>
      <c r="K446" s="48"/>
      <c r="L446" s="48"/>
      <c r="M446" s="51"/>
      <c r="N446" s="48"/>
      <c r="O446" s="62"/>
      <c r="P446" s="48"/>
      <c r="Q446" s="51"/>
      <c r="R446" s="261"/>
      <c r="S446" s="48"/>
      <c r="T446" s="48"/>
      <c r="U446" s="262"/>
    </row>
    <row r="447" spans="1:21" ht="15">
      <c r="A447" s="48">
        <v>435</v>
      </c>
      <c r="B447" s="133"/>
      <c r="C447" s="133"/>
      <c r="D447" s="133"/>
      <c r="E447" s="133"/>
      <c r="F447" s="48"/>
      <c r="G447" s="48"/>
      <c r="H447" s="48"/>
      <c r="I447" s="48"/>
      <c r="J447" s="48"/>
      <c r="K447" s="48"/>
      <c r="L447" s="48"/>
      <c r="M447" s="51"/>
      <c r="N447" s="48"/>
      <c r="O447" s="62"/>
      <c r="P447" s="48"/>
      <c r="Q447" s="51"/>
      <c r="R447" s="261"/>
      <c r="S447" s="48"/>
      <c r="T447" s="48"/>
      <c r="U447" s="262"/>
    </row>
    <row r="448" spans="1:21" ht="15">
      <c r="A448" s="48">
        <v>436</v>
      </c>
      <c r="B448" s="133"/>
      <c r="C448" s="133"/>
      <c r="D448" s="133"/>
      <c r="E448" s="133"/>
      <c r="F448" s="48"/>
      <c r="G448" s="48"/>
      <c r="H448" s="48"/>
      <c r="I448" s="48"/>
      <c r="J448" s="48"/>
      <c r="K448" s="48"/>
      <c r="L448" s="48"/>
      <c r="M448" s="51"/>
      <c r="N448" s="48"/>
      <c r="O448" s="62"/>
      <c r="P448" s="48"/>
      <c r="Q448" s="51"/>
      <c r="R448" s="261"/>
      <c r="S448" s="48"/>
      <c r="T448" s="48"/>
      <c r="U448" s="262"/>
    </row>
    <row r="449" spans="1:21" ht="15">
      <c r="A449" s="48">
        <v>437</v>
      </c>
      <c r="B449" s="133"/>
      <c r="C449" s="133"/>
      <c r="D449" s="133"/>
      <c r="E449" s="133"/>
      <c r="F449" s="48"/>
      <c r="G449" s="48"/>
      <c r="H449" s="48"/>
      <c r="I449" s="48"/>
      <c r="J449" s="48"/>
      <c r="K449" s="48"/>
      <c r="L449" s="48"/>
      <c r="M449" s="51"/>
      <c r="N449" s="48"/>
      <c r="O449" s="62"/>
      <c r="P449" s="48"/>
      <c r="Q449" s="51"/>
      <c r="R449" s="261"/>
      <c r="S449" s="48"/>
      <c r="T449" s="48"/>
      <c r="U449" s="262"/>
    </row>
    <row r="450" spans="1:21" ht="15">
      <c r="A450" s="48">
        <v>438</v>
      </c>
      <c r="B450" s="133"/>
      <c r="C450" s="133"/>
      <c r="D450" s="133"/>
      <c r="E450" s="133"/>
      <c r="F450" s="48"/>
      <c r="G450" s="48"/>
      <c r="H450" s="48"/>
      <c r="I450" s="48"/>
      <c r="J450" s="48"/>
      <c r="K450" s="48"/>
      <c r="L450" s="48"/>
      <c r="M450" s="51"/>
      <c r="N450" s="48"/>
      <c r="O450" s="62"/>
      <c r="P450" s="48"/>
      <c r="Q450" s="51"/>
      <c r="R450" s="261"/>
      <c r="S450" s="48"/>
      <c r="T450" s="48"/>
      <c r="U450" s="262"/>
    </row>
    <row r="451" spans="1:21" ht="15">
      <c r="A451" s="48">
        <v>439</v>
      </c>
      <c r="B451" s="133"/>
      <c r="C451" s="133"/>
      <c r="D451" s="133"/>
      <c r="E451" s="133"/>
      <c r="F451" s="48"/>
      <c r="G451" s="48"/>
      <c r="H451" s="48"/>
      <c r="I451" s="48"/>
      <c r="J451" s="48"/>
      <c r="K451" s="48"/>
      <c r="L451" s="48"/>
      <c r="M451" s="51"/>
      <c r="N451" s="48"/>
      <c r="O451" s="62"/>
      <c r="P451" s="48"/>
      <c r="Q451" s="51"/>
      <c r="R451" s="261"/>
      <c r="S451" s="48"/>
      <c r="T451" s="48"/>
      <c r="U451" s="262"/>
    </row>
    <row r="452" spans="1:21" ht="15">
      <c r="A452" s="48">
        <v>440</v>
      </c>
      <c r="B452" s="133"/>
      <c r="C452" s="133"/>
      <c r="D452" s="133"/>
      <c r="E452" s="133"/>
      <c r="F452" s="48"/>
      <c r="G452" s="48"/>
      <c r="H452" s="48"/>
      <c r="I452" s="48"/>
      <c r="J452" s="48"/>
      <c r="K452" s="48"/>
      <c r="L452" s="48"/>
      <c r="M452" s="51"/>
      <c r="N452" s="48"/>
      <c r="O452" s="62"/>
      <c r="P452" s="48"/>
      <c r="Q452" s="51"/>
      <c r="R452" s="261"/>
      <c r="S452" s="48"/>
      <c r="T452" s="48"/>
      <c r="U452" s="262"/>
    </row>
    <row r="453" spans="1:21" ht="15">
      <c r="A453" s="48">
        <v>441</v>
      </c>
      <c r="B453" s="133"/>
      <c r="C453" s="133"/>
      <c r="D453" s="133"/>
      <c r="E453" s="133"/>
      <c r="F453" s="48"/>
      <c r="G453" s="48"/>
      <c r="H453" s="48"/>
      <c r="I453" s="48"/>
      <c r="J453" s="48"/>
      <c r="K453" s="48"/>
      <c r="L453" s="48"/>
      <c r="M453" s="51"/>
      <c r="N453" s="48"/>
      <c r="O453" s="62"/>
      <c r="P453" s="48"/>
      <c r="Q453" s="51"/>
      <c r="R453" s="261"/>
      <c r="S453" s="48"/>
      <c r="T453" s="48"/>
      <c r="U453" s="262"/>
    </row>
    <row r="454" spans="1:21" ht="15">
      <c r="A454" s="48">
        <v>442</v>
      </c>
      <c r="B454" s="133"/>
      <c r="C454" s="133"/>
      <c r="D454" s="133"/>
      <c r="E454" s="133"/>
      <c r="F454" s="48"/>
      <c r="G454" s="48"/>
      <c r="H454" s="48"/>
      <c r="I454" s="48"/>
      <c r="J454" s="48"/>
      <c r="K454" s="48"/>
      <c r="L454" s="48"/>
      <c r="M454" s="51"/>
      <c r="N454" s="48"/>
      <c r="O454" s="62"/>
      <c r="P454" s="48"/>
      <c r="Q454" s="51"/>
      <c r="R454" s="261"/>
      <c r="S454" s="48"/>
      <c r="T454" s="48"/>
      <c r="U454" s="262"/>
    </row>
    <row r="455" spans="1:21" ht="15">
      <c r="A455" s="48">
        <v>443</v>
      </c>
      <c r="B455" s="133"/>
      <c r="C455" s="133"/>
      <c r="D455" s="133"/>
      <c r="E455" s="133"/>
      <c r="F455" s="48"/>
      <c r="G455" s="48"/>
      <c r="H455" s="48"/>
      <c r="I455" s="48"/>
      <c r="J455" s="48"/>
      <c r="K455" s="48"/>
      <c r="L455" s="48"/>
      <c r="M455" s="51"/>
      <c r="N455" s="48"/>
      <c r="O455" s="62"/>
      <c r="P455" s="48"/>
      <c r="Q455" s="51"/>
      <c r="R455" s="261"/>
      <c r="S455" s="48"/>
      <c r="T455" s="48"/>
      <c r="U455" s="262"/>
    </row>
    <row r="456" spans="1:21" ht="15">
      <c r="A456" s="48">
        <v>444</v>
      </c>
      <c r="B456" s="133"/>
      <c r="C456" s="133"/>
      <c r="D456" s="133"/>
      <c r="E456" s="133"/>
      <c r="F456" s="48"/>
      <c r="G456" s="48"/>
      <c r="H456" s="48"/>
      <c r="I456" s="48"/>
      <c r="J456" s="48"/>
      <c r="K456" s="48"/>
      <c r="L456" s="48"/>
      <c r="M456" s="51"/>
      <c r="N456" s="48"/>
      <c r="O456" s="62"/>
      <c r="P456" s="48"/>
      <c r="Q456" s="51"/>
      <c r="R456" s="261"/>
      <c r="S456" s="48"/>
      <c r="T456" s="48"/>
      <c r="U456" s="262"/>
    </row>
    <row r="457" spans="1:21" ht="15">
      <c r="A457" s="48">
        <v>445</v>
      </c>
      <c r="B457" s="133"/>
      <c r="C457" s="133"/>
      <c r="D457" s="133"/>
      <c r="E457" s="133"/>
      <c r="F457" s="48"/>
      <c r="G457" s="48"/>
      <c r="H457" s="48"/>
      <c r="I457" s="48"/>
      <c r="J457" s="48"/>
      <c r="K457" s="48"/>
      <c r="L457" s="48"/>
      <c r="M457" s="51"/>
      <c r="N457" s="48"/>
      <c r="O457" s="62"/>
      <c r="P457" s="48"/>
      <c r="Q457" s="51"/>
      <c r="R457" s="261"/>
      <c r="S457" s="48"/>
      <c r="T457" s="48"/>
      <c r="U457" s="262"/>
    </row>
    <row r="458" spans="1:21" ht="15">
      <c r="A458" s="48">
        <v>446</v>
      </c>
      <c r="B458" s="133"/>
      <c r="C458" s="133"/>
      <c r="D458" s="133"/>
      <c r="E458" s="133"/>
      <c r="F458" s="48"/>
      <c r="G458" s="48"/>
      <c r="H458" s="48"/>
      <c r="I458" s="48"/>
      <c r="J458" s="48"/>
      <c r="K458" s="48"/>
      <c r="L458" s="48"/>
      <c r="M458" s="51"/>
      <c r="N458" s="48"/>
      <c r="O458" s="62"/>
      <c r="P458" s="48"/>
      <c r="Q458" s="51"/>
      <c r="R458" s="261"/>
      <c r="S458" s="48"/>
      <c r="T458" s="48"/>
      <c r="U458" s="262"/>
    </row>
    <row r="459" spans="1:21" ht="15">
      <c r="A459" s="48">
        <v>447</v>
      </c>
      <c r="B459" s="133"/>
      <c r="C459" s="133"/>
      <c r="D459" s="133"/>
      <c r="E459" s="133"/>
      <c r="F459" s="48"/>
      <c r="G459" s="48"/>
      <c r="H459" s="48"/>
      <c r="I459" s="48"/>
      <c r="J459" s="48"/>
      <c r="K459" s="48"/>
      <c r="L459" s="48"/>
      <c r="M459" s="51"/>
      <c r="N459" s="48"/>
      <c r="O459" s="62"/>
      <c r="P459" s="48"/>
      <c r="Q459" s="51"/>
      <c r="R459" s="261"/>
      <c r="S459" s="48"/>
      <c r="T459" s="48"/>
      <c r="U459" s="262"/>
    </row>
    <row r="460" spans="1:21" ht="15">
      <c r="A460" s="48">
        <v>448</v>
      </c>
      <c r="B460" s="133"/>
      <c r="C460" s="133"/>
      <c r="D460" s="133"/>
      <c r="E460" s="133"/>
      <c r="F460" s="48"/>
      <c r="G460" s="48"/>
      <c r="H460" s="48"/>
      <c r="I460" s="48"/>
      <c r="J460" s="48"/>
      <c r="K460" s="48"/>
      <c r="L460" s="48"/>
      <c r="M460" s="51"/>
      <c r="N460" s="48"/>
      <c r="O460" s="62"/>
      <c r="P460" s="48"/>
      <c r="Q460" s="51"/>
      <c r="R460" s="261"/>
      <c r="S460" s="48"/>
      <c r="T460" s="48"/>
      <c r="U460" s="262"/>
    </row>
    <row r="461" spans="1:21" ht="15">
      <c r="A461" s="48">
        <v>449</v>
      </c>
      <c r="B461" s="133"/>
      <c r="C461" s="133"/>
      <c r="D461" s="133"/>
      <c r="E461" s="133"/>
      <c r="F461" s="48"/>
      <c r="G461" s="48"/>
      <c r="H461" s="48"/>
      <c r="I461" s="48"/>
      <c r="J461" s="48"/>
      <c r="K461" s="48"/>
      <c r="L461" s="48"/>
      <c r="M461" s="51"/>
      <c r="N461" s="48"/>
      <c r="O461" s="62"/>
      <c r="P461" s="48"/>
      <c r="Q461" s="51"/>
      <c r="R461" s="261"/>
      <c r="S461" s="48"/>
      <c r="T461" s="48"/>
      <c r="U461" s="262"/>
    </row>
    <row r="462" spans="1:21" ht="15">
      <c r="A462" s="48">
        <v>450</v>
      </c>
      <c r="B462" s="133"/>
      <c r="C462" s="133"/>
      <c r="D462" s="133"/>
      <c r="E462" s="133"/>
      <c r="F462" s="48"/>
      <c r="G462" s="48"/>
      <c r="H462" s="48"/>
      <c r="I462" s="48"/>
      <c r="J462" s="48"/>
      <c r="K462" s="48"/>
      <c r="L462" s="48"/>
      <c r="M462" s="51"/>
      <c r="N462" s="48"/>
      <c r="O462" s="62"/>
      <c r="P462" s="48"/>
      <c r="Q462" s="51"/>
      <c r="R462" s="261"/>
      <c r="S462" s="48"/>
      <c r="T462" s="48"/>
      <c r="U462" s="262"/>
    </row>
    <row r="463" spans="1:21" ht="15">
      <c r="A463" s="48">
        <v>451</v>
      </c>
      <c r="B463" s="133"/>
      <c r="C463" s="133"/>
      <c r="D463" s="133"/>
      <c r="E463" s="133"/>
      <c r="F463" s="48"/>
      <c r="G463" s="48"/>
      <c r="H463" s="48"/>
      <c r="I463" s="48"/>
      <c r="J463" s="48"/>
      <c r="K463" s="48"/>
      <c r="L463" s="48"/>
      <c r="M463" s="51"/>
      <c r="N463" s="48"/>
      <c r="O463" s="62"/>
      <c r="P463" s="48"/>
      <c r="Q463" s="51"/>
      <c r="R463" s="261"/>
      <c r="S463" s="48"/>
      <c r="T463" s="48"/>
      <c r="U463" s="262"/>
    </row>
    <row r="464" spans="1:21" ht="15">
      <c r="A464" s="48">
        <v>452</v>
      </c>
      <c r="B464" s="133"/>
      <c r="C464" s="133"/>
      <c r="D464" s="133"/>
      <c r="E464" s="133"/>
      <c r="F464" s="48"/>
      <c r="G464" s="48"/>
      <c r="H464" s="48"/>
      <c r="I464" s="48"/>
      <c r="J464" s="48"/>
      <c r="K464" s="48"/>
      <c r="L464" s="48"/>
      <c r="M464" s="51"/>
      <c r="N464" s="48"/>
      <c r="O464" s="62"/>
      <c r="P464" s="48"/>
      <c r="Q464" s="51"/>
      <c r="R464" s="261"/>
      <c r="S464" s="48"/>
      <c r="T464" s="48"/>
      <c r="U464" s="262"/>
    </row>
    <row r="465" spans="1:21" ht="15">
      <c r="A465" s="48">
        <v>453</v>
      </c>
      <c r="B465" s="133"/>
      <c r="C465" s="133"/>
      <c r="D465" s="133"/>
      <c r="E465" s="133"/>
      <c r="F465" s="48"/>
      <c r="G465" s="48"/>
      <c r="H465" s="48"/>
      <c r="I465" s="48"/>
      <c r="J465" s="48"/>
      <c r="K465" s="48"/>
      <c r="L465" s="48"/>
      <c r="M465" s="51"/>
      <c r="N465" s="48"/>
      <c r="O465" s="62"/>
      <c r="P465" s="48"/>
      <c r="Q465" s="51"/>
      <c r="R465" s="261"/>
      <c r="S465" s="48"/>
      <c r="T465" s="48"/>
      <c r="U465" s="262"/>
    </row>
    <row r="466" spans="1:21" ht="15">
      <c r="A466" s="48">
        <v>454</v>
      </c>
      <c r="B466" s="133"/>
      <c r="C466" s="133"/>
      <c r="D466" s="133"/>
      <c r="E466" s="133"/>
      <c r="F466" s="48"/>
      <c r="G466" s="48"/>
      <c r="H466" s="48"/>
      <c r="I466" s="48"/>
      <c r="J466" s="48"/>
      <c r="K466" s="48"/>
      <c r="L466" s="48"/>
      <c r="M466" s="51"/>
      <c r="N466" s="48"/>
      <c r="O466" s="62"/>
      <c r="P466" s="48"/>
      <c r="Q466" s="51"/>
      <c r="R466" s="261"/>
      <c r="S466" s="48"/>
      <c r="T466" s="48"/>
      <c r="U466" s="262"/>
    </row>
    <row r="467" spans="1:21" ht="15">
      <c r="A467" s="48">
        <v>455</v>
      </c>
      <c r="B467" s="133"/>
      <c r="C467" s="133"/>
      <c r="D467" s="133"/>
      <c r="E467" s="133"/>
      <c r="F467" s="48"/>
      <c r="G467" s="48"/>
      <c r="H467" s="48"/>
      <c r="I467" s="48"/>
      <c r="J467" s="48"/>
      <c r="K467" s="48"/>
      <c r="L467" s="48"/>
      <c r="M467" s="51"/>
      <c r="N467" s="48"/>
      <c r="O467" s="62"/>
      <c r="P467" s="48"/>
      <c r="Q467" s="51"/>
      <c r="R467" s="261"/>
      <c r="S467" s="48"/>
      <c r="T467" s="48"/>
      <c r="U467" s="262"/>
    </row>
    <row r="468" spans="1:21" ht="15">
      <c r="A468" s="48">
        <v>456</v>
      </c>
      <c r="B468" s="133"/>
      <c r="C468" s="133"/>
      <c r="D468" s="133"/>
      <c r="E468" s="133"/>
      <c r="F468" s="48"/>
      <c r="G468" s="48"/>
      <c r="H468" s="48"/>
      <c r="I468" s="48"/>
      <c r="J468" s="48"/>
      <c r="K468" s="48"/>
      <c r="L468" s="48"/>
      <c r="M468" s="51"/>
      <c r="N468" s="48"/>
      <c r="O468" s="62"/>
      <c r="P468" s="48"/>
      <c r="Q468" s="51"/>
      <c r="R468" s="261"/>
      <c r="S468" s="48"/>
      <c r="T468" s="48"/>
      <c r="U468" s="262"/>
    </row>
    <row r="469" spans="1:21" ht="15">
      <c r="A469" s="48">
        <v>457</v>
      </c>
      <c r="B469" s="133"/>
      <c r="C469" s="133"/>
      <c r="D469" s="133"/>
      <c r="E469" s="133"/>
      <c r="F469" s="48"/>
      <c r="G469" s="48"/>
      <c r="H469" s="48"/>
      <c r="I469" s="48"/>
      <c r="J469" s="48"/>
      <c r="K469" s="48"/>
      <c r="L469" s="48"/>
      <c r="M469" s="51"/>
      <c r="N469" s="48"/>
      <c r="O469" s="62"/>
      <c r="P469" s="48"/>
      <c r="Q469" s="51"/>
      <c r="R469" s="261"/>
      <c r="S469" s="48"/>
      <c r="T469" s="48"/>
      <c r="U469" s="262"/>
    </row>
    <row r="470" spans="1:21" ht="15">
      <c r="A470" s="48">
        <v>458</v>
      </c>
      <c r="B470" s="133"/>
      <c r="C470" s="133"/>
      <c r="D470" s="133"/>
      <c r="E470" s="133"/>
      <c r="F470" s="48"/>
      <c r="G470" s="48"/>
      <c r="H470" s="48"/>
      <c r="I470" s="48"/>
      <c r="J470" s="48"/>
      <c r="K470" s="48"/>
      <c r="L470" s="48"/>
      <c r="M470" s="51"/>
      <c r="N470" s="48"/>
      <c r="O470" s="62"/>
      <c r="P470" s="48"/>
      <c r="Q470" s="51"/>
      <c r="R470" s="261"/>
      <c r="S470" s="48"/>
      <c r="T470" s="48"/>
      <c r="U470" s="262"/>
    </row>
    <row r="471" spans="1:21" ht="15">
      <c r="A471" s="48">
        <v>459</v>
      </c>
      <c r="B471" s="133"/>
      <c r="C471" s="133"/>
      <c r="D471" s="133"/>
      <c r="E471" s="133"/>
      <c r="F471" s="48"/>
      <c r="G471" s="48"/>
      <c r="H471" s="48"/>
      <c r="I471" s="48"/>
      <c r="J471" s="48"/>
      <c r="K471" s="48"/>
      <c r="L471" s="48"/>
      <c r="M471" s="51"/>
      <c r="N471" s="48"/>
      <c r="O471" s="62"/>
      <c r="P471" s="48"/>
      <c r="Q471" s="51"/>
      <c r="R471" s="261"/>
      <c r="S471" s="48"/>
      <c r="T471" s="48"/>
      <c r="U471" s="262"/>
    </row>
    <row r="472" spans="1:21" ht="15">
      <c r="A472" s="48">
        <v>460</v>
      </c>
      <c r="B472" s="133"/>
      <c r="C472" s="133"/>
      <c r="D472" s="133"/>
      <c r="E472" s="133"/>
      <c r="F472" s="48"/>
      <c r="G472" s="48"/>
      <c r="H472" s="48"/>
      <c r="I472" s="48"/>
      <c r="J472" s="48"/>
      <c r="K472" s="48"/>
      <c r="L472" s="48"/>
      <c r="M472" s="51"/>
      <c r="N472" s="48"/>
      <c r="O472" s="62"/>
      <c r="P472" s="48"/>
      <c r="Q472" s="51"/>
      <c r="R472" s="261"/>
      <c r="S472" s="48"/>
      <c r="T472" s="48"/>
      <c r="U472" s="262"/>
    </row>
    <row r="473" spans="1:21" ht="15">
      <c r="A473" s="48">
        <v>461</v>
      </c>
      <c r="B473" s="133"/>
      <c r="C473" s="133"/>
      <c r="D473" s="133"/>
      <c r="E473" s="133"/>
      <c r="F473" s="48"/>
      <c r="G473" s="48"/>
      <c r="H473" s="48"/>
      <c r="I473" s="48"/>
      <c r="J473" s="48"/>
      <c r="K473" s="48"/>
      <c r="L473" s="48"/>
      <c r="M473" s="51"/>
      <c r="N473" s="48"/>
      <c r="O473" s="62"/>
      <c r="P473" s="48"/>
      <c r="Q473" s="51"/>
      <c r="R473" s="261"/>
      <c r="S473" s="48"/>
      <c r="T473" s="48"/>
      <c r="U473" s="262"/>
    </row>
    <row r="474" spans="1:21" ht="15">
      <c r="A474" s="48">
        <v>462</v>
      </c>
      <c r="B474" s="133"/>
      <c r="C474" s="133"/>
      <c r="D474" s="133"/>
      <c r="E474" s="133"/>
      <c r="F474" s="48"/>
      <c r="G474" s="48"/>
      <c r="H474" s="48"/>
      <c r="I474" s="48"/>
      <c r="J474" s="48"/>
      <c r="K474" s="48"/>
      <c r="L474" s="48"/>
      <c r="M474" s="51"/>
      <c r="N474" s="48"/>
      <c r="O474" s="62"/>
      <c r="P474" s="48"/>
      <c r="Q474" s="51"/>
      <c r="R474" s="261"/>
      <c r="S474" s="48"/>
      <c r="T474" s="48"/>
      <c r="U474" s="262"/>
    </row>
    <row r="475" spans="1:21" ht="15">
      <c r="A475" s="48">
        <v>463</v>
      </c>
      <c r="B475" s="133"/>
      <c r="C475" s="133"/>
      <c r="D475" s="133"/>
      <c r="E475" s="133"/>
      <c r="F475" s="48"/>
      <c r="G475" s="48"/>
      <c r="H475" s="48"/>
      <c r="I475" s="48"/>
      <c r="J475" s="48"/>
      <c r="K475" s="48"/>
      <c r="L475" s="48"/>
      <c r="M475" s="51"/>
      <c r="N475" s="48"/>
      <c r="O475" s="62"/>
      <c r="P475" s="48"/>
      <c r="Q475" s="51"/>
      <c r="R475" s="261"/>
      <c r="S475" s="48"/>
      <c r="T475" s="48"/>
      <c r="U475" s="262"/>
    </row>
    <row r="476" spans="1:21" ht="15">
      <c r="A476" s="48">
        <v>464</v>
      </c>
      <c r="B476" s="133"/>
      <c r="C476" s="133"/>
      <c r="D476" s="133"/>
      <c r="E476" s="133"/>
      <c r="F476" s="48"/>
      <c r="G476" s="48"/>
      <c r="H476" s="48"/>
      <c r="I476" s="48"/>
      <c r="J476" s="48"/>
      <c r="K476" s="48"/>
      <c r="L476" s="48"/>
      <c r="M476" s="51"/>
      <c r="N476" s="48"/>
      <c r="O476" s="62"/>
      <c r="P476" s="48"/>
      <c r="Q476" s="51"/>
      <c r="R476" s="261"/>
      <c r="S476" s="48"/>
      <c r="T476" s="48"/>
      <c r="U476" s="262"/>
    </row>
    <row r="477" spans="1:21" ht="15">
      <c r="A477" s="48">
        <v>465</v>
      </c>
      <c r="B477" s="133"/>
      <c r="C477" s="133"/>
      <c r="D477" s="133"/>
      <c r="E477" s="133"/>
      <c r="F477" s="48"/>
      <c r="G477" s="48"/>
      <c r="H477" s="48"/>
      <c r="I477" s="48"/>
      <c r="J477" s="48"/>
      <c r="K477" s="48"/>
      <c r="L477" s="48"/>
      <c r="M477" s="51"/>
      <c r="N477" s="48"/>
      <c r="O477" s="62"/>
      <c r="P477" s="48"/>
      <c r="Q477" s="51"/>
      <c r="R477" s="261"/>
      <c r="S477" s="48"/>
      <c r="T477" s="48"/>
      <c r="U477" s="262"/>
    </row>
    <row r="478" spans="1:21" ht="15">
      <c r="A478" s="48">
        <v>466</v>
      </c>
      <c r="B478" s="133"/>
      <c r="C478" s="133"/>
      <c r="D478" s="133"/>
      <c r="E478" s="133"/>
      <c r="F478" s="48"/>
      <c r="G478" s="48"/>
      <c r="H478" s="48"/>
      <c r="I478" s="48"/>
      <c r="J478" s="48"/>
      <c r="K478" s="48"/>
      <c r="L478" s="48"/>
      <c r="M478" s="51"/>
      <c r="N478" s="48"/>
      <c r="O478" s="62"/>
      <c r="P478" s="48"/>
      <c r="Q478" s="51"/>
      <c r="R478" s="261"/>
      <c r="S478" s="48"/>
      <c r="T478" s="48"/>
      <c r="U478" s="262"/>
    </row>
    <row r="479" spans="1:21" ht="15">
      <c r="A479" s="48">
        <v>467</v>
      </c>
      <c r="B479" s="133"/>
      <c r="C479" s="133"/>
      <c r="D479" s="133"/>
      <c r="E479" s="133"/>
      <c r="F479" s="48"/>
      <c r="G479" s="48"/>
      <c r="H479" s="48"/>
      <c r="I479" s="48"/>
      <c r="J479" s="48"/>
      <c r="K479" s="48"/>
      <c r="L479" s="48"/>
      <c r="M479" s="51"/>
      <c r="N479" s="48"/>
      <c r="O479" s="62"/>
      <c r="P479" s="48"/>
      <c r="Q479" s="51"/>
      <c r="R479" s="261"/>
      <c r="S479" s="48"/>
      <c r="T479" s="48"/>
      <c r="U479" s="262"/>
    </row>
    <row r="480" spans="1:21" ht="15">
      <c r="A480" s="48">
        <v>468</v>
      </c>
      <c r="B480" s="133"/>
      <c r="C480" s="133"/>
      <c r="D480" s="133"/>
      <c r="E480" s="133"/>
      <c r="F480" s="48"/>
      <c r="G480" s="48"/>
      <c r="H480" s="48"/>
      <c r="I480" s="48"/>
      <c r="J480" s="48"/>
      <c r="K480" s="48"/>
      <c r="L480" s="48"/>
      <c r="M480" s="51"/>
      <c r="N480" s="48"/>
      <c r="O480" s="62"/>
      <c r="P480" s="48"/>
      <c r="Q480" s="51"/>
      <c r="R480" s="261"/>
      <c r="S480" s="48"/>
      <c r="T480" s="48"/>
      <c r="U480" s="262"/>
    </row>
    <row r="481" spans="1:21" ht="15">
      <c r="A481" s="48">
        <v>469</v>
      </c>
      <c r="B481" s="133"/>
      <c r="C481" s="133"/>
      <c r="D481" s="133"/>
      <c r="E481" s="133"/>
      <c r="F481" s="48"/>
      <c r="G481" s="48"/>
      <c r="H481" s="48"/>
      <c r="I481" s="48"/>
      <c r="J481" s="48"/>
      <c r="K481" s="48"/>
      <c r="L481" s="48"/>
      <c r="M481" s="51"/>
      <c r="N481" s="48"/>
      <c r="O481" s="62"/>
      <c r="P481" s="48"/>
      <c r="Q481" s="51"/>
      <c r="R481" s="261"/>
      <c r="S481" s="48"/>
      <c r="T481" s="48"/>
      <c r="U481" s="262"/>
    </row>
    <row r="482" spans="1:21" ht="15">
      <c r="A482" s="48">
        <v>470</v>
      </c>
      <c r="B482" s="133"/>
      <c r="C482" s="133"/>
      <c r="D482" s="133"/>
      <c r="E482" s="133"/>
      <c r="F482" s="48"/>
      <c r="G482" s="48"/>
      <c r="H482" s="48"/>
      <c r="I482" s="48"/>
      <c r="J482" s="48"/>
      <c r="K482" s="48"/>
      <c r="L482" s="48"/>
      <c r="M482" s="51"/>
      <c r="N482" s="48"/>
      <c r="O482" s="62"/>
      <c r="P482" s="48"/>
      <c r="Q482" s="51"/>
      <c r="R482" s="261"/>
      <c r="S482" s="48"/>
      <c r="T482" s="48"/>
      <c r="U482" s="262"/>
    </row>
    <row r="483" spans="1:21" ht="15">
      <c r="A483" s="48">
        <v>471</v>
      </c>
      <c r="B483" s="133"/>
      <c r="C483" s="133"/>
      <c r="D483" s="133"/>
      <c r="E483" s="133"/>
      <c r="F483" s="48"/>
      <c r="G483" s="48"/>
      <c r="H483" s="48"/>
      <c r="I483" s="48"/>
      <c r="J483" s="48"/>
      <c r="K483" s="48"/>
      <c r="L483" s="48"/>
      <c r="M483" s="51"/>
      <c r="N483" s="48"/>
      <c r="O483" s="62"/>
      <c r="P483" s="48"/>
      <c r="Q483" s="51"/>
      <c r="R483" s="261"/>
      <c r="S483" s="48"/>
      <c r="T483" s="48"/>
      <c r="U483" s="262"/>
    </row>
    <row r="484" spans="1:21" ht="15">
      <c r="A484" s="48">
        <v>472</v>
      </c>
      <c r="B484" s="133"/>
      <c r="C484" s="133"/>
      <c r="D484" s="133"/>
      <c r="E484" s="133"/>
      <c r="F484" s="48"/>
      <c r="G484" s="48"/>
      <c r="H484" s="48"/>
      <c r="I484" s="48"/>
      <c r="J484" s="48"/>
      <c r="K484" s="48"/>
      <c r="L484" s="48"/>
      <c r="M484" s="51"/>
      <c r="N484" s="48"/>
      <c r="O484" s="62"/>
      <c r="P484" s="48"/>
      <c r="Q484" s="51"/>
      <c r="R484" s="261"/>
      <c r="S484" s="48"/>
      <c r="T484" s="48"/>
      <c r="U484" s="262"/>
    </row>
    <row r="485" spans="1:21" ht="15">
      <c r="A485" s="48">
        <v>473</v>
      </c>
      <c r="B485" s="133"/>
      <c r="C485" s="133"/>
      <c r="D485" s="133"/>
      <c r="E485" s="133"/>
      <c r="F485" s="48"/>
      <c r="G485" s="48"/>
      <c r="H485" s="48"/>
      <c r="I485" s="48"/>
      <c r="J485" s="48"/>
      <c r="K485" s="48"/>
      <c r="L485" s="48"/>
      <c r="M485" s="51"/>
      <c r="N485" s="48"/>
      <c r="O485" s="62"/>
      <c r="P485" s="48"/>
      <c r="Q485" s="51"/>
      <c r="R485" s="261"/>
      <c r="S485" s="48"/>
      <c r="T485" s="48"/>
      <c r="U485" s="262"/>
    </row>
    <row r="486" spans="1:21" ht="15">
      <c r="A486" s="48">
        <v>474</v>
      </c>
      <c r="B486" s="133"/>
      <c r="C486" s="133"/>
      <c r="D486" s="133"/>
      <c r="E486" s="133"/>
      <c r="F486" s="48"/>
      <c r="G486" s="48"/>
      <c r="H486" s="48"/>
      <c r="I486" s="48"/>
      <c r="J486" s="48"/>
      <c r="K486" s="48"/>
      <c r="L486" s="48"/>
      <c r="M486" s="51"/>
      <c r="N486" s="48"/>
      <c r="O486" s="62"/>
      <c r="P486" s="48"/>
      <c r="Q486" s="51"/>
      <c r="R486" s="261"/>
      <c r="S486" s="48"/>
      <c r="T486" s="48"/>
      <c r="U486" s="262"/>
    </row>
    <row r="487" spans="1:21" ht="15">
      <c r="A487" s="48">
        <v>475</v>
      </c>
      <c r="B487" s="133"/>
      <c r="C487" s="133"/>
      <c r="D487" s="133"/>
      <c r="E487" s="133"/>
      <c r="F487" s="48"/>
      <c r="G487" s="48"/>
      <c r="H487" s="48"/>
      <c r="I487" s="48"/>
      <c r="J487" s="48"/>
      <c r="K487" s="48"/>
      <c r="L487" s="48"/>
      <c r="M487" s="51"/>
      <c r="N487" s="48"/>
      <c r="O487" s="62"/>
      <c r="P487" s="48"/>
      <c r="Q487" s="51"/>
      <c r="R487" s="261"/>
      <c r="S487" s="48"/>
      <c r="T487" s="48"/>
      <c r="U487" s="262"/>
    </row>
    <row r="488" spans="1:21" ht="15">
      <c r="A488" s="48">
        <v>476</v>
      </c>
      <c r="B488" s="133"/>
      <c r="C488" s="133"/>
      <c r="D488" s="133"/>
      <c r="E488" s="133"/>
      <c r="F488" s="48"/>
      <c r="G488" s="48"/>
      <c r="H488" s="48"/>
      <c r="I488" s="48"/>
      <c r="J488" s="48"/>
      <c r="K488" s="48"/>
      <c r="L488" s="48"/>
      <c r="M488" s="51"/>
      <c r="N488" s="48"/>
      <c r="O488" s="62"/>
      <c r="P488" s="48"/>
      <c r="Q488" s="51"/>
      <c r="R488" s="261"/>
      <c r="S488" s="48"/>
      <c r="T488" s="48"/>
      <c r="U488" s="262"/>
    </row>
    <row r="489" spans="1:21" ht="15">
      <c r="A489" s="48">
        <v>477</v>
      </c>
      <c r="B489" s="133"/>
      <c r="C489" s="133"/>
      <c r="D489" s="133"/>
      <c r="E489" s="133"/>
      <c r="F489" s="48"/>
      <c r="G489" s="48"/>
      <c r="H489" s="48"/>
      <c r="I489" s="48"/>
      <c r="J489" s="48"/>
      <c r="K489" s="48"/>
      <c r="L489" s="48"/>
      <c r="M489" s="51"/>
      <c r="N489" s="48"/>
      <c r="O489" s="62"/>
      <c r="P489" s="48"/>
      <c r="Q489" s="51"/>
      <c r="R489" s="261"/>
      <c r="S489" s="48"/>
      <c r="T489" s="48"/>
      <c r="U489" s="262"/>
    </row>
    <row r="490" spans="1:21" ht="15">
      <c r="A490" s="48">
        <v>478</v>
      </c>
      <c r="B490" s="133"/>
      <c r="C490" s="133"/>
      <c r="D490" s="133"/>
      <c r="E490" s="133"/>
      <c r="F490" s="48"/>
      <c r="G490" s="48"/>
      <c r="H490" s="48"/>
      <c r="I490" s="48"/>
      <c r="J490" s="48"/>
      <c r="K490" s="48"/>
      <c r="L490" s="48"/>
      <c r="M490" s="51"/>
      <c r="N490" s="48"/>
      <c r="O490" s="62"/>
      <c r="P490" s="48"/>
      <c r="Q490" s="51"/>
      <c r="R490" s="261"/>
      <c r="S490" s="48"/>
      <c r="T490" s="48"/>
      <c r="U490" s="262"/>
    </row>
    <row r="491" spans="1:21" ht="15">
      <c r="A491" s="48">
        <v>479</v>
      </c>
      <c r="B491" s="133"/>
      <c r="C491" s="133"/>
      <c r="D491" s="133"/>
      <c r="E491" s="133"/>
      <c r="F491" s="48"/>
      <c r="G491" s="48"/>
      <c r="H491" s="48"/>
      <c r="I491" s="48"/>
      <c r="J491" s="48"/>
      <c r="K491" s="48"/>
      <c r="L491" s="48"/>
      <c r="M491" s="51"/>
      <c r="N491" s="48"/>
      <c r="O491" s="62"/>
      <c r="P491" s="48"/>
      <c r="Q491" s="51"/>
      <c r="R491" s="261"/>
      <c r="S491" s="48"/>
      <c r="T491" s="48"/>
      <c r="U491" s="262"/>
    </row>
    <row r="492" spans="1:21" ht="15">
      <c r="A492" s="48">
        <v>480</v>
      </c>
      <c r="B492" s="133"/>
      <c r="C492" s="133"/>
      <c r="D492" s="133"/>
      <c r="E492" s="133"/>
      <c r="F492" s="48"/>
      <c r="G492" s="48"/>
      <c r="H492" s="48"/>
      <c r="I492" s="48"/>
      <c r="J492" s="48"/>
      <c r="K492" s="48"/>
      <c r="L492" s="48"/>
      <c r="M492" s="51"/>
      <c r="N492" s="48"/>
      <c r="O492" s="62"/>
      <c r="P492" s="48"/>
      <c r="Q492" s="51"/>
      <c r="R492" s="261"/>
      <c r="S492" s="48"/>
      <c r="T492" s="48"/>
      <c r="U492" s="262"/>
    </row>
    <row r="493" spans="1:21" ht="15">
      <c r="A493" s="48">
        <v>481</v>
      </c>
      <c r="B493" s="133"/>
      <c r="C493" s="133"/>
      <c r="D493" s="133"/>
      <c r="E493" s="133"/>
      <c r="F493" s="48"/>
      <c r="G493" s="48"/>
      <c r="H493" s="48"/>
      <c r="I493" s="48"/>
      <c r="J493" s="48"/>
      <c r="K493" s="48"/>
      <c r="L493" s="48"/>
      <c r="M493" s="51"/>
      <c r="N493" s="48"/>
      <c r="O493" s="62"/>
      <c r="P493" s="48"/>
      <c r="Q493" s="51"/>
      <c r="R493" s="261"/>
      <c r="S493" s="48"/>
      <c r="T493" s="48"/>
      <c r="U493" s="262"/>
    </row>
    <row r="494" spans="1:21" ht="15">
      <c r="A494" s="48">
        <v>482</v>
      </c>
      <c r="B494" s="133"/>
      <c r="C494" s="133"/>
      <c r="D494" s="133"/>
      <c r="E494" s="133"/>
      <c r="F494" s="48"/>
      <c r="G494" s="48"/>
      <c r="H494" s="48"/>
      <c r="I494" s="48"/>
      <c r="J494" s="48"/>
      <c r="K494" s="48"/>
      <c r="L494" s="48"/>
      <c r="M494" s="51"/>
      <c r="N494" s="48"/>
      <c r="O494" s="62"/>
      <c r="P494" s="48"/>
      <c r="Q494" s="51"/>
      <c r="R494" s="261"/>
      <c r="S494" s="48"/>
      <c r="T494" s="48"/>
      <c r="U494" s="262"/>
    </row>
    <row r="495" spans="1:21" ht="15">
      <c r="A495" s="48">
        <v>483</v>
      </c>
      <c r="B495" s="133"/>
      <c r="C495" s="133"/>
      <c r="D495" s="133"/>
      <c r="E495" s="133"/>
      <c r="F495" s="48"/>
      <c r="G495" s="48"/>
      <c r="H495" s="48"/>
      <c r="I495" s="48"/>
      <c r="J495" s="48"/>
      <c r="K495" s="48"/>
      <c r="L495" s="48"/>
      <c r="M495" s="51"/>
      <c r="N495" s="48"/>
      <c r="O495" s="62"/>
      <c r="P495" s="48"/>
      <c r="Q495" s="51"/>
      <c r="R495" s="261"/>
      <c r="S495" s="48"/>
      <c r="T495" s="48"/>
      <c r="U495" s="262"/>
    </row>
    <row r="496" spans="1:21" ht="15">
      <c r="A496" s="48">
        <v>484</v>
      </c>
      <c r="B496" s="133"/>
      <c r="C496" s="133"/>
      <c r="D496" s="133"/>
      <c r="E496" s="133"/>
      <c r="F496" s="48"/>
      <c r="G496" s="48"/>
      <c r="H496" s="48"/>
      <c r="I496" s="48"/>
      <c r="J496" s="48"/>
      <c r="K496" s="48"/>
      <c r="L496" s="48"/>
      <c r="M496" s="51"/>
      <c r="N496" s="48"/>
      <c r="O496" s="62"/>
      <c r="P496" s="48"/>
      <c r="Q496" s="51"/>
      <c r="R496" s="261"/>
      <c r="S496" s="48"/>
      <c r="T496" s="48"/>
      <c r="U496" s="262"/>
    </row>
    <row r="497" spans="1:21" ht="15">
      <c r="A497" s="48">
        <v>485</v>
      </c>
      <c r="B497" s="133"/>
      <c r="C497" s="133"/>
      <c r="D497" s="133"/>
      <c r="E497" s="133"/>
      <c r="F497" s="48"/>
      <c r="G497" s="48"/>
      <c r="H497" s="48"/>
      <c r="I497" s="48"/>
      <c r="J497" s="48"/>
      <c r="K497" s="48"/>
      <c r="L497" s="48"/>
      <c r="M497" s="51"/>
      <c r="N497" s="48"/>
      <c r="O497" s="62"/>
      <c r="P497" s="48"/>
      <c r="Q497" s="51"/>
      <c r="R497" s="261"/>
      <c r="S497" s="48"/>
      <c r="T497" s="48"/>
      <c r="U497" s="262"/>
    </row>
    <row r="498" spans="1:21" ht="15">
      <c r="A498" s="48">
        <v>486</v>
      </c>
      <c r="B498" s="133"/>
      <c r="C498" s="133"/>
      <c r="D498" s="133"/>
      <c r="E498" s="133"/>
      <c r="F498" s="48"/>
      <c r="G498" s="48"/>
      <c r="H498" s="48"/>
      <c r="I498" s="48"/>
      <c r="J498" s="48"/>
      <c r="K498" s="48"/>
      <c r="L498" s="48"/>
      <c r="M498" s="51"/>
      <c r="N498" s="48"/>
      <c r="O498" s="62"/>
      <c r="P498" s="48"/>
      <c r="Q498" s="51"/>
      <c r="R498" s="261"/>
      <c r="S498" s="48"/>
      <c r="T498" s="48"/>
      <c r="U498" s="262"/>
    </row>
    <row r="499" spans="1:21" ht="15">
      <c r="A499" s="48">
        <v>487</v>
      </c>
      <c r="B499" s="133"/>
      <c r="C499" s="133"/>
      <c r="D499" s="133"/>
      <c r="E499" s="133"/>
      <c r="F499" s="48"/>
      <c r="G499" s="48"/>
      <c r="H499" s="48"/>
      <c r="I499" s="48"/>
      <c r="J499" s="48"/>
      <c r="K499" s="48"/>
      <c r="L499" s="48"/>
      <c r="M499" s="51"/>
      <c r="N499" s="48"/>
      <c r="O499" s="62"/>
      <c r="P499" s="48"/>
      <c r="Q499" s="51"/>
      <c r="R499" s="261"/>
      <c r="S499" s="48"/>
      <c r="T499" s="48"/>
      <c r="U499" s="262"/>
    </row>
    <row r="500" spans="1:21" ht="15">
      <c r="A500" s="48">
        <v>488</v>
      </c>
      <c r="B500" s="133"/>
      <c r="C500" s="133"/>
      <c r="D500" s="133"/>
      <c r="E500" s="133"/>
      <c r="F500" s="48"/>
      <c r="G500" s="48"/>
      <c r="H500" s="48"/>
      <c r="I500" s="48"/>
      <c r="J500" s="48"/>
      <c r="K500" s="48"/>
      <c r="L500" s="48"/>
      <c r="M500" s="51"/>
      <c r="N500" s="48"/>
      <c r="O500" s="62"/>
      <c r="P500" s="48"/>
      <c r="Q500" s="51"/>
      <c r="R500" s="261"/>
      <c r="S500" s="48"/>
      <c r="T500" s="48"/>
      <c r="U500" s="262"/>
    </row>
    <row r="501" spans="1:21" ht="15">
      <c r="A501" s="48">
        <v>489</v>
      </c>
      <c r="B501" s="133"/>
      <c r="C501" s="133"/>
      <c r="D501" s="133"/>
      <c r="E501" s="133"/>
      <c r="F501" s="48"/>
      <c r="G501" s="48"/>
      <c r="H501" s="48"/>
      <c r="I501" s="48"/>
      <c r="J501" s="48"/>
      <c r="K501" s="48"/>
      <c r="L501" s="48"/>
      <c r="M501" s="51"/>
      <c r="N501" s="48"/>
      <c r="O501" s="62"/>
      <c r="P501" s="48"/>
      <c r="Q501" s="51"/>
      <c r="R501" s="261"/>
      <c r="S501" s="48"/>
      <c r="T501" s="48"/>
      <c r="U501" s="262"/>
    </row>
    <row r="502" spans="1:21" ht="15">
      <c r="A502" s="48">
        <v>490</v>
      </c>
      <c r="B502" s="133"/>
      <c r="C502" s="133"/>
      <c r="D502" s="133"/>
      <c r="E502" s="133"/>
      <c r="F502" s="48"/>
      <c r="G502" s="48"/>
      <c r="H502" s="48"/>
      <c r="I502" s="48"/>
      <c r="J502" s="48"/>
      <c r="K502" s="48"/>
      <c r="L502" s="48"/>
      <c r="M502" s="51"/>
      <c r="N502" s="48"/>
      <c r="O502" s="62"/>
      <c r="P502" s="48"/>
      <c r="Q502" s="51"/>
      <c r="R502" s="261"/>
      <c r="S502" s="48"/>
      <c r="T502" s="48"/>
      <c r="U502" s="262"/>
    </row>
    <row r="503" spans="1:21" ht="15">
      <c r="A503" s="48">
        <v>491</v>
      </c>
      <c r="B503" s="133"/>
      <c r="C503" s="133"/>
      <c r="D503" s="133"/>
      <c r="E503" s="133"/>
      <c r="F503" s="48"/>
      <c r="G503" s="48"/>
      <c r="H503" s="48"/>
      <c r="I503" s="48"/>
      <c r="J503" s="48"/>
      <c r="K503" s="48"/>
      <c r="L503" s="48"/>
      <c r="M503" s="51"/>
      <c r="N503" s="48"/>
      <c r="O503" s="62"/>
      <c r="P503" s="48"/>
      <c r="Q503" s="51"/>
      <c r="R503" s="261"/>
      <c r="S503" s="48"/>
      <c r="T503" s="48"/>
      <c r="U503" s="262"/>
    </row>
    <row r="504" spans="1:21" ht="15">
      <c r="A504" s="48">
        <v>492</v>
      </c>
      <c r="B504" s="133"/>
      <c r="C504" s="133"/>
      <c r="D504" s="133"/>
      <c r="E504" s="133"/>
      <c r="F504" s="48"/>
      <c r="G504" s="48"/>
      <c r="H504" s="48"/>
      <c r="I504" s="48"/>
      <c r="J504" s="48"/>
      <c r="K504" s="48"/>
      <c r="L504" s="48"/>
      <c r="M504" s="51"/>
      <c r="N504" s="48"/>
      <c r="O504" s="62"/>
      <c r="P504" s="48"/>
      <c r="Q504" s="51"/>
      <c r="R504" s="261"/>
      <c r="S504" s="48"/>
      <c r="T504" s="48"/>
      <c r="U504" s="262"/>
    </row>
    <row r="505" spans="1:21" ht="15">
      <c r="A505" s="48">
        <v>493</v>
      </c>
      <c r="B505" s="133"/>
      <c r="C505" s="133"/>
      <c r="D505" s="133"/>
      <c r="E505" s="133"/>
      <c r="F505" s="48"/>
      <c r="G505" s="48"/>
      <c r="H505" s="48"/>
      <c r="I505" s="48"/>
      <c r="J505" s="48"/>
      <c r="K505" s="48"/>
      <c r="L505" s="48"/>
      <c r="M505" s="51"/>
      <c r="N505" s="48"/>
      <c r="O505" s="62"/>
      <c r="P505" s="48"/>
      <c r="Q505" s="51"/>
      <c r="R505" s="261"/>
      <c r="S505" s="48"/>
      <c r="T505" s="48"/>
      <c r="U505" s="262"/>
    </row>
    <row r="506" spans="1:21" ht="15">
      <c r="A506" s="48">
        <v>494</v>
      </c>
      <c r="B506" s="133"/>
      <c r="C506" s="133"/>
      <c r="D506" s="133"/>
      <c r="E506" s="133"/>
      <c r="F506" s="48"/>
      <c r="G506" s="48"/>
      <c r="H506" s="48"/>
      <c r="I506" s="48"/>
      <c r="J506" s="48"/>
      <c r="K506" s="48"/>
      <c r="L506" s="48"/>
      <c r="M506" s="51"/>
      <c r="N506" s="48"/>
      <c r="O506" s="62"/>
      <c r="P506" s="48"/>
      <c r="Q506" s="51"/>
      <c r="R506" s="261"/>
      <c r="S506" s="48"/>
      <c r="T506" s="48"/>
      <c r="U506" s="262"/>
    </row>
    <row r="507" spans="1:21" ht="15">
      <c r="A507" s="48">
        <v>495</v>
      </c>
      <c r="B507" s="133"/>
      <c r="C507" s="133"/>
      <c r="D507" s="133"/>
      <c r="E507" s="133"/>
      <c r="F507" s="48"/>
      <c r="G507" s="48"/>
      <c r="H507" s="48"/>
      <c r="I507" s="48"/>
      <c r="J507" s="48"/>
      <c r="K507" s="48"/>
      <c r="L507" s="48"/>
      <c r="M507" s="51"/>
      <c r="N507" s="48"/>
      <c r="O507" s="62"/>
      <c r="P507" s="48"/>
      <c r="Q507" s="51"/>
      <c r="R507" s="261"/>
      <c r="S507" s="48"/>
      <c r="T507" s="48"/>
      <c r="U507" s="262"/>
    </row>
    <row r="508" spans="1:21" ht="15">
      <c r="A508" s="48">
        <v>496</v>
      </c>
      <c r="B508" s="133"/>
      <c r="C508" s="133"/>
      <c r="D508" s="133"/>
      <c r="E508" s="133"/>
      <c r="F508" s="48"/>
      <c r="G508" s="48"/>
      <c r="H508" s="48"/>
      <c r="I508" s="48"/>
      <c r="J508" s="48"/>
      <c r="K508" s="48"/>
      <c r="L508" s="48"/>
      <c r="M508" s="51"/>
      <c r="N508" s="48"/>
      <c r="O508" s="62"/>
      <c r="P508" s="48"/>
      <c r="Q508" s="51"/>
      <c r="R508" s="261"/>
      <c r="S508" s="48"/>
      <c r="T508" s="48"/>
      <c r="U508" s="262"/>
    </row>
    <row r="509" spans="1:21" ht="15">
      <c r="A509" s="48">
        <v>497</v>
      </c>
      <c r="B509" s="133"/>
      <c r="C509" s="133"/>
      <c r="D509" s="133"/>
      <c r="E509" s="133"/>
      <c r="F509" s="48"/>
      <c r="G509" s="48"/>
      <c r="H509" s="48"/>
      <c r="I509" s="48"/>
      <c r="J509" s="48"/>
      <c r="K509" s="48"/>
      <c r="L509" s="48"/>
      <c r="M509" s="51"/>
      <c r="N509" s="48"/>
      <c r="O509" s="62"/>
      <c r="P509" s="48"/>
      <c r="Q509" s="51"/>
      <c r="R509" s="261"/>
      <c r="S509" s="48"/>
      <c r="T509" s="48"/>
      <c r="U509" s="262"/>
    </row>
    <row r="510" spans="1:21" ht="15">
      <c r="A510" s="48">
        <v>498</v>
      </c>
      <c r="B510" s="133"/>
      <c r="C510" s="133"/>
      <c r="D510" s="133"/>
      <c r="E510" s="133"/>
      <c r="F510" s="48"/>
      <c r="G510" s="48"/>
      <c r="H510" s="48"/>
      <c r="I510" s="48"/>
      <c r="J510" s="48"/>
      <c r="K510" s="48"/>
      <c r="L510" s="48"/>
      <c r="M510" s="51"/>
      <c r="N510" s="48"/>
      <c r="O510" s="62"/>
      <c r="P510" s="48"/>
      <c r="Q510" s="51"/>
      <c r="R510" s="261"/>
      <c r="S510" s="48"/>
      <c r="T510" s="48"/>
      <c r="U510" s="262"/>
    </row>
    <row r="511" spans="1:21" ht="15">
      <c r="A511" s="48">
        <v>499</v>
      </c>
      <c r="B511" s="133"/>
      <c r="C511" s="133"/>
      <c r="D511" s="133"/>
      <c r="E511" s="133"/>
      <c r="F511" s="48"/>
      <c r="G511" s="48"/>
      <c r="H511" s="48"/>
      <c r="I511" s="48"/>
      <c r="J511" s="48"/>
      <c r="K511" s="48"/>
      <c r="L511" s="48"/>
      <c r="M511" s="51"/>
      <c r="N511" s="48"/>
      <c r="O511" s="62"/>
      <c r="P511" s="48"/>
      <c r="Q511" s="51"/>
      <c r="R511" s="261"/>
      <c r="S511" s="48"/>
      <c r="T511" s="48"/>
      <c r="U511" s="262"/>
    </row>
    <row r="512" spans="1:21" ht="15">
      <c r="A512" s="48">
        <v>500</v>
      </c>
      <c r="B512" s="133"/>
      <c r="C512" s="133"/>
      <c r="D512" s="133"/>
      <c r="E512" s="133"/>
      <c r="F512" s="48"/>
      <c r="G512" s="48"/>
      <c r="H512" s="48"/>
      <c r="I512" s="48"/>
      <c r="J512" s="48"/>
      <c r="K512" s="48"/>
      <c r="L512" s="48"/>
      <c r="M512" s="51"/>
      <c r="N512" s="48"/>
      <c r="O512" s="62"/>
      <c r="P512" s="48"/>
      <c r="Q512" s="51"/>
      <c r="R512" s="261"/>
      <c r="S512" s="48"/>
      <c r="T512" s="48"/>
      <c r="U512" s="262"/>
    </row>
    <row r="513" spans="1:21" ht="15">
      <c r="A513" s="48">
        <v>501</v>
      </c>
      <c r="B513" s="133"/>
      <c r="C513" s="133"/>
      <c r="D513" s="133"/>
      <c r="E513" s="133"/>
      <c r="F513" s="48"/>
      <c r="G513" s="48"/>
      <c r="H513" s="48"/>
      <c r="I513" s="48"/>
      <c r="J513" s="48"/>
      <c r="K513" s="48"/>
      <c r="L513" s="48"/>
      <c r="M513" s="51"/>
      <c r="N513" s="48"/>
      <c r="O513" s="62"/>
      <c r="P513" s="48"/>
      <c r="Q513" s="51"/>
      <c r="R513" s="261"/>
      <c r="S513" s="48"/>
      <c r="T513" s="48"/>
      <c r="U513" s="262"/>
    </row>
    <row r="514" spans="1:21" ht="15">
      <c r="A514" s="48">
        <v>502</v>
      </c>
      <c r="B514" s="133"/>
      <c r="C514" s="133"/>
      <c r="D514" s="133"/>
      <c r="E514" s="133"/>
      <c r="F514" s="48"/>
      <c r="G514" s="48"/>
      <c r="H514" s="48"/>
      <c r="I514" s="48"/>
      <c r="J514" s="48"/>
      <c r="K514" s="48"/>
      <c r="L514" s="48"/>
      <c r="M514" s="51"/>
      <c r="N514" s="48"/>
      <c r="O514" s="62"/>
      <c r="P514" s="48"/>
      <c r="Q514" s="51"/>
      <c r="R514" s="261"/>
      <c r="S514" s="48"/>
      <c r="T514" s="48"/>
      <c r="U514" s="262"/>
    </row>
    <row r="515" spans="1:21" ht="15">
      <c r="A515" s="48">
        <v>503</v>
      </c>
      <c r="B515" s="133"/>
      <c r="C515" s="133"/>
      <c r="D515" s="133"/>
      <c r="E515" s="133"/>
      <c r="F515" s="48"/>
      <c r="G515" s="48"/>
      <c r="H515" s="48"/>
      <c r="I515" s="48"/>
      <c r="J515" s="48"/>
      <c r="K515" s="48"/>
      <c r="L515" s="48"/>
      <c r="M515" s="51"/>
      <c r="N515" s="48"/>
      <c r="O515" s="62"/>
      <c r="P515" s="48"/>
      <c r="Q515" s="51"/>
      <c r="R515" s="261"/>
      <c r="S515" s="48"/>
      <c r="T515" s="48"/>
      <c r="U515" s="262"/>
    </row>
    <row r="516" spans="1:21" ht="15">
      <c r="A516" s="48">
        <v>504</v>
      </c>
      <c r="B516" s="133"/>
      <c r="C516" s="133"/>
      <c r="D516" s="133"/>
      <c r="E516" s="133"/>
      <c r="F516" s="48"/>
      <c r="G516" s="48"/>
      <c r="H516" s="48"/>
      <c r="I516" s="48"/>
      <c r="J516" s="48"/>
      <c r="K516" s="48"/>
      <c r="L516" s="48"/>
      <c r="M516" s="51"/>
      <c r="N516" s="48"/>
      <c r="O516" s="62"/>
      <c r="P516" s="48"/>
      <c r="Q516" s="51"/>
      <c r="R516" s="261"/>
      <c r="S516" s="48"/>
      <c r="T516" s="48"/>
      <c r="U516" s="262"/>
    </row>
    <row r="517" spans="1:21" ht="15">
      <c r="A517" s="48">
        <v>505</v>
      </c>
      <c r="B517" s="133"/>
      <c r="C517" s="133"/>
      <c r="D517" s="133"/>
      <c r="E517" s="133"/>
      <c r="F517" s="48"/>
      <c r="G517" s="48"/>
      <c r="H517" s="48"/>
      <c r="I517" s="48"/>
      <c r="J517" s="48"/>
      <c r="K517" s="48"/>
      <c r="L517" s="48"/>
      <c r="M517" s="51"/>
      <c r="N517" s="48"/>
      <c r="O517" s="62"/>
      <c r="P517" s="48"/>
      <c r="Q517" s="51"/>
      <c r="R517" s="261"/>
      <c r="S517" s="48"/>
      <c r="T517" s="48"/>
      <c r="U517" s="262"/>
    </row>
  </sheetData>
  <autoFilter ref="A11:O11" xr:uid="{00000000-0009-0000-0000-000013000000}"/>
  <mergeCells count="5">
    <mergeCell ref="R9:U9"/>
    <mergeCell ref="I10:M10"/>
    <mergeCell ref="B10:H10"/>
    <mergeCell ref="P10:Q10"/>
    <mergeCell ref="A9:O9"/>
  </mergeCells>
  <phoneticPr fontId="9" type="noConversion"/>
  <pageMargins left="0.75" right="0.75" top="1" bottom="1" header="0.5" footer="0.5"/>
  <pageSetup paperSize="9"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5AB8-EEA5-C546-BD48-1BD84CEC5CF4}">
  <dimension ref="A1:H75"/>
  <sheetViews>
    <sheetView topLeftCell="A2" zoomScaleNormal="100" zoomScaleSheetLayoutView="100" workbookViewId="0">
      <selection activeCell="A45" sqref="A45:XFD75"/>
    </sheetView>
  </sheetViews>
  <sheetFormatPr defaultColWidth="9.140625" defaultRowHeight="14.25"/>
  <cols>
    <col min="1" max="1" width="18.5703125" style="1" customWidth="1"/>
    <col min="2" max="2" width="39.140625" style="1" customWidth="1"/>
    <col min="3" max="3" width="13.140625" style="1" customWidth="1"/>
    <col min="4" max="6" width="9.140625" style="1"/>
    <col min="7" max="7" width="31.85546875" style="1" customWidth="1"/>
    <col min="8" max="8" width="63.85546875" style="1" customWidth="1"/>
    <col min="9" max="16384" width="9.140625" style="1"/>
  </cols>
  <sheetData>
    <row r="1" spans="1:7" ht="15.75" hidden="1" customHeight="1">
      <c r="A1" s="1006" t="s">
        <v>1194</v>
      </c>
    </row>
    <row r="2" spans="1:7">
      <c r="A2" s="1007" t="s">
        <v>1195</v>
      </c>
      <c r="B2" s="1007" t="s">
        <v>1196</v>
      </c>
    </row>
    <row r="3" spans="1:7">
      <c r="A3" s="1007" t="s">
        <v>1197</v>
      </c>
      <c r="B3" s="1007" t="s">
        <v>1198</v>
      </c>
    </row>
    <row r="4" spans="1:7">
      <c r="A4" s="1007" t="s">
        <v>1199</v>
      </c>
      <c r="B4" s="1007" t="s">
        <v>1200</v>
      </c>
    </row>
    <row r="5" spans="1:7" ht="14.25" hidden="1" customHeight="1">
      <c r="A5" s="1007"/>
      <c r="B5" s="1008"/>
    </row>
    <row r="6" spans="1:7">
      <c r="A6" s="1009" t="s">
        <v>1201</v>
      </c>
    </row>
    <row r="7" spans="1:7">
      <c r="A7" s="1009" t="s">
        <v>1202</v>
      </c>
      <c r="B7" s="1010" t="s">
        <v>3693</v>
      </c>
      <c r="E7" s="1011"/>
      <c r="G7" s="1011"/>
    </row>
    <row r="8" spans="1:7">
      <c r="B8" s="1010" t="s">
        <v>3694</v>
      </c>
      <c r="E8" s="1011"/>
      <c r="G8" s="1011"/>
    </row>
    <row r="9" spans="1:7">
      <c r="B9" s="1010" t="s">
        <v>3695</v>
      </c>
      <c r="E9" s="1011"/>
      <c r="G9" s="1011"/>
    </row>
    <row r="10" spans="1:7">
      <c r="B10" s="1010" t="s">
        <v>3696</v>
      </c>
      <c r="E10" s="1011"/>
      <c r="G10" s="1011"/>
    </row>
    <row r="11" spans="1:7">
      <c r="B11" s="1010" t="s">
        <v>3697</v>
      </c>
      <c r="E11" s="1011"/>
      <c r="G11" s="1011"/>
    </row>
    <row r="12" spans="1:7">
      <c r="B12" s="1010" t="s">
        <v>3698</v>
      </c>
    </row>
    <row r="13" spans="1:7">
      <c r="B13" s="1010" t="s">
        <v>3699</v>
      </c>
      <c r="E13" s="1011"/>
      <c r="G13" s="1011"/>
    </row>
    <row r="14" spans="1:7">
      <c r="B14" s="1010" t="s">
        <v>3700</v>
      </c>
      <c r="E14" s="1011"/>
      <c r="G14" s="1011"/>
    </row>
    <row r="15" spans="1:7">
      <c r="B15" s="1010"/>
      <c r="E15" s="1011"/>
      <c r="G15" s="1011"/>
    </row>
    <row r="16" spans="1:7">
      <c r="A16" s="1012" t="s">
        <v>1203</v>
      </c>
      <c r="B16" s="1013"/>
      <c r="C16" s="1014" t="s">
        <v>49</v>
      </c>
      <c r="D16" s="1014" t="s">
        <v>50</v>
      </c>
      <c r="E16" s="1014" t="s">
        <v>51</v>
      </c>
      <c r="F16" s="1014" t="s">
        <v>52</v>
      </c>
      <c r="G16" s="1014" t="s">
        <v>53</v>
      </c>
    </row>
    <row r="17" spans="1:7">
      <c r="A17" s="1015" t="s">
        <v>1204</v>
      </c>
      <c r="B17" s="1015" t="s">
        <v>1205</v>
      </c>
      <c r="C17" s="1016">
        <f>C42</f>
        <v>4</v>
      </c>
      <c r="D17" s="1016">
        <f>C42</f>
        <v>4</v>
      </c>
      <c r="E17" s="25">
        <f>C42</f>
        <v>4</v>
      </c>
      <c r="F17" s="1016">
        <f>C42</f>
        <v>4</v>
      </c>
      <c r="G17" s="1016">
        <f>C42</f>
        <v>4</v>
      </c>
    </row>
    <row r="18" spans="1:7">
      <c r="A18" s="1017"/>
      <c r="B18" s="1015" t="s">
        <v>1206</v>
      </c>
      <c r="C18" s="1016">
        <f>D42</f>
        <v>2</v>
      </c>
      <c r="D18" s="1016">
        <f>E42</f>
        <v>1</v>
      </c>
      <c r="E18" s="1016">
        <f>E42</f>
        <v>1</v>
      </c>
      <c r="F18" s="1016">
        <f>E42</f>
        <v>1</v>
      </c>
      <c r="G18" s="1016">
        <f>E42</f>
        <v>1</v>
      </c>
    </row>
    <row r="19" spans="1:7" hidden="1">
      <c r="A19" s="1015" t="s">
        <v>101</v>
      </c>
      <c r="B19" s="1015" t="s">
        <v>1205</v>
      </c>
      <c r="C19" s="1016">
        <f>C64</f>
        <v>0</v>
      </c>
      <c r="D19" s="1016">
        <f>C64</f>
        <v>0</v>
      </c>
      <c r="E19" s="1016">
        <f>C64</f>
        <v>0</v>
      </c>
      <c r="F19" s="1016">
        <f>C64</f>
        <v>0</v>
      </c>
      <c r="G19" s="1016">
        <f>C64</f>
        <v>0</v>
      </c>
    </row>
    <row r="20" spans="1:7" hidden="1">
      <c r="A20" s="1017"/>
      <c r="B20" s="1015" t="s">
        <v>1206</v>
      </c>
      <c r="C20" s="1016">
        <f>D64</f>
        <v>0</v>
      </c>
      <c r="D20" s="1016">
        <f>E64</f>
        <v>0</v>
      </c>
      <c r="E20" s="1016">
        <f>E64</f>
        <v>0</v>
      </c>
      <c r="F20" s="1016">
        <f>E64</f>
        <v>0</v>
      </c>
      <c r="G20" s="1016">
        <f>E64</f>
        <v>0</v>
      </c>
    </row>
    <row r="21" spans="1:7">
      <c r="B21" s="1010"/>
    </row>
    <row r="22" spans="1:7">
      <c r="A22" s="1012" t="s">
        <v>1207</v>
      </c>
      <c r="B22" s="1013"/>
      <c r="C22" s="1014" t="s">
        <v>1208</v>
      </c>
      <c r="D22" s="1014" t="s">
        <v>50</v>
      </c>
      <c r="E22" s="1014" t="s">
        <v>51</v>
      </c>
      <c r="F22" s="1014" t="s">
        <v>52</v>
      </c>
      <c r="G22" s="1014" t="s">
        <v>53</v>
      </c>
    </row>
    <row r="23" spans="1:7">
      <c r="A23" s="1015" t="s">
        <v>1204</v>
      </c>
      <c r="B23" s="1015" t="s">
        <v>1205</v>
      </c>
      <c r="C23" s="1016">
        <f>C42</f>
        <v>4</v>
      </c>
      <c r="D23" s="1016">
        <f>C42</f>
        <v>4</v>
      </c>
      <c r="E23" s="1016">
        <f>C42</f>
        <v>4</v>
      </c>
      <c r="F23" s="1016">
        <f>C42</f>
        <v>4</v>
      </c>
      <c r="G23" s="1016">
        <f>C42</f>
        <v>4</v>
      </c>
    </row>
    <row r="24" spans="1:7">
      <c r="A24" s="1017"/>
      <c r="B24" s="1015" t="s">
        <v>1206</v>
      </c>
      <c r="C24" s="1016">
        <f>F42</f>
        <v>1</v>
      </c>
      <c r="D24" s="1016">
        <f>E42</f>
        <v>1</v>
      </c>
      <c r="E24" s="1016">
        <f>E42</f>
        <v>1</v>
      </c>
      <c r="F24" s="1016">
        <f>E42</f>
        <v>1</v>
      </c>
      <c r="G24" s="1016">
        <f>E42</f>
        <v>1</v>
      </c>
    </row>
    <row r="25" spans="1:7" hidden="1">
      <c r="A25" s="1015" t="s">
        <v>101</v>
      </c>
      <c r="B25" s="1015" t="s">
        <v>1205</v>
      </c>
      <c r="C25" s="1016">
        <f>C64</f>
        <v>0</v>
      </c>
      <c r="D25" s="1016">
        <f>C64</f>
        <v>0</v>
      </c>
      <c r="E25" s="1016">
        <f>C64</f>
        <v>0</v>
      </c>
      <c r="F25" s="1016">
        <f>C64</f>
        <v>0</v>
      </c>
      <c r="G25" s="1016">
        <f>C64</f>
        <v>0</v>
      </c>
    </row>
    <row r="26" spans="1:7" hidden="1">
      <c r="A26" s="1017"/>
      <c r="B26" s="1015" t="s">
        <v>1206</v>
      </c>
      <c r="C26" s="1016">
        <f>F64</f>
        <v>0</v>
      </c>
      <c r="D26" s="1016">
        <f>E64</f>
        <v>0</v>
      </c>
      <c r="E26" s="1016">
        <f>E64</f>
        <v>0</v>
      </c>
      <c r="F26" s="1016">
        <f>E64</f>
        <v>0</v>
      </c>
      <c r="G26" s="1016">
        <f>E64</f>
        <v>0</v>
      </c>
    </row>
    <row r="27" spans="1:7">
      <c r="A27" s="1018" t="s">
        <v>1209</v>
      </c>
    </row>
    <row r="28" spans="1:7">
      <c r="A28" s="1018" t="s">
        <v>1210</v>
      </c>
      <c r="D28" s="1" t="s">
        <v>1211</v>
      </c>
      <c r="E28" s="1019" t="s">
        <v>3701</v>
      </c>
    </row>
    <row r="29" spans="1:7">
      <c r="A29" s="1010" t="s">
        <v>1212</v>
      </c>
      <c r="B29" s="1010" t="s">
        <v>1213</v>
      </c>
      <c r="C29" s="1010" t="s">
        <v>1214</v>
      </c>
      <c r="D29" s="1010" t="s">
        <v>49</v>
      </c>
      <c r="E29" s="1010" t="s">
        <v>1215</v>
      </c>
      <c r="F29" s="1010" t="s">
        <v>1208</v>
      </c>
    </row>
    <row r="30" spans="1:7">
      <c r="A30" s="1" t="s">
        <v>1216</v>
      </c>
      <c r="B30" s="1" t="s">
        <v>1217</v>
      </c>
      <c r="C30" s="1020">
        <v>0</v>
      </c>
      <c r="D30" s="1021"/>
      <c r="E30" s="1021"/>
      <c r="F30" s="1021"/>
    </row>
    <row r="31" spans="1:7">
      <c r="A31" s="1" t="s">
        <v>1218</v>
      </c>
      <c r="B31" s="1" t="s">
        <v>1219</v>
      </c>
      <c r="C31" s="1020">
        <v>0</v>
      </c>
      <c r="D31" s="1021"/>
      <c r="E31" s="1021"/>
      <c r="F31" s="1021"/>
    </row>
    <row r="32" spans="1:7">
      <c r="A32" s="1" t="s">
        <v>1220</v>
      </c>
      <c r="B32" s="1" t="s">
        <v>1221</v>
      </c>
      <c r="C32" s="1020">
        <v>0</v>
      </c>
      <c r="D32" s="1">
        <v>0</v>
      </c>
      <c r="E32" s="1">
        <f>ROUNDUP((0.8*SQRT(C32)),0)</f>
        <v>0</v>
      </c>
      <c r="F32" s="1">
        <f>ROUNDUP((0.8*SQRT(C32)),0)</f>
        <v>0</v>
      </c>
    </row>
    <row r="33" spans="1:8">
      <c r="A33" s="1" t="s">
        <v>1222</v>
      </c>
      <c r="B33" s="1" t="s">
        <v>1223</v>
      </c>
      <c r="C33" s="1020">
        <v>4</v>
      </c>
      <c r="D33" s="1021"/>
      <c r="E33" s="1021"/>
      <c r="F33" s="1021"/>
    </row>
    <row r="34" spans="1:8" ht="18.75" customHeight="1">
      <c r="A34" s="1" t="s">
        <v>1224</v>
      </c>
      <c r="B34" s="1" t="s">
        <v>1225</v>
      </c>
      <c r="C34" s="1020">
        <v>0</v>
      </c>
      <c r="D34" s="1021"/>
      <c r="E34" s="1021"/>
      <c r="F34" s="1021"/>
    </row>
    <row r="35" spans="1:8">
      <c r="A35" s="1" t="s">
        <v>1226</v>
      </c>
      <c r="B35" s="1" t="s">
        <v>1227</v>
      </c>
      <c r="C35" s="1020">
        <v>0</v>
      </c>
      <c r="D35" s="1">
        <v>0</v>
      </c>
      <c r="E35" s="1">
        <f>ROUNDUP((0.8*SQRT(C35)),0)</f>
        <v>0</v>
      </c>
      <c r="F35" s="1">
        <f>ROUNDUP((0.8*SQRT(C35)),0)</f>
        <v>0</v>
      </c>
      <c r="G35" s="1022" t="s">
        <v>3702</v>
      </c>
      <c r="H35" s="1022"/>
    </row>
    <row r="36" spans="1:8">
      <c r="A36" s="1" t="s">
        <v>1228</v>
      </c>
      <c r="B36" s="1" t="s">
        <v>1229</v>
      </c>
      <c r="C36" s="1020">
        <v>0</v>
      </c>
      <c r="D36" s="1021"/>
      <c r="E36" s="1021"/>
      <c r="F36" s="1021"/>
    </row>
    <row r="37" spans="1:8">
      <c r="A37" s="1" t="s">
        <v>1230</v>
      </c>
      <c r="B37" s="1" t="s">
        <v>1231</v>
      </c>
      <c r="C37" s="1020">
        <v>0</v>
      </c>
      <c r="D37" s="1021"/>
      <c r="E37" s="1021"/>
      <c r="F37" s="1021"/>
    </row>
    <row r="38" spans="1:8">
      <c r="A38" s="1" t="s">
        <v>1232</v>
      </c>
      <c r="B38" s="1" t="s">
        <v>1233</v>
      </c>
      <c r="C38" s="1020">
        <v>0</v>
      </c>
      <c r="D38" s="1">
        <v>0</v>
      </c>
      <c r="E38" s="1">
        <f>ROUNDUP((0.8*SQRT(C38)),0)</f>
        <v>0</v>
      </c>
      <c r="F38" s="1">
        <f>ROUNDUP((0.8*SQRT(C38)),0)</f>
        <v>0</v>
      </c>
    </row>
    <row r="39" spans="1:8">
      <c r="A39" s="1" t="s">
        <v>1228</v>
      </c>
      <c r="B39" s="1" t="s">
        <v>1234</v>
      </c>
      <c r="C39" s="1020">
        <v>0</v>
      </c>
      <c r="D39" s="1021"/>
      <c r="E39" s="1021"/>
      <c r="F39" s="1021"/>
    </row>
    <row r="40" spans="1:8">
      <c r="A40" s="1" t="s">
        <v>1230</v>
      </c>
      <c r="B40" s="1" t="s">
        <v>1235</v>
      </c>
      <c r="C40" s="1020">
        <v>0</v>
      </c>
      <c r="D40" s="1021"/>
      <c r="E40" s="1021"/>
      <c r="F40" s="1021"/>
    </row>
    <row r="41" spans="1:8">
      <c r="A41" s="1" t="s">
        <v>1236</v>
      </c>
      <c r="B41" s="1" t="s">
        <v>1237</v>
      </c>
      <c r="C41" s="1020">
        <v>0</v>
      </c>
      <c r="D41" s="1">
        <v>0</v>
      </c>
      <c r="E41" s="1">
        <f>ROUNDUP((0.8*SQRT(C41)),0)</f>
        <v>0</v>
      </c>
      <c r="F41" s="1">
        <f>ROUNDUP((0.8*SQRT(C41)),0)</f>
        <v>0</v>
      </c>
    </row>
    <row r="42" spans="1:8">
      <c r="A42" s="1010"/>
      <c r="B42" s="1023" t="s">
        <v>1238</v>
      </c>
      <c r="C42" s="1">
        <f>SUM(C30:C41)</f>
        <v>4</v>
      </c>
      <c r="D42" s="1024">
        <f>ROUNDUP((0.8*SQRT(C30+C31+C33+C34+C36+C37+C39+C40)),0)</f>
        <v>2</v>
      </c>
      <c r="E42" s="1024">
        <f>(D42*0.5)+(E32+E35+E38+E41)</f>
        <v>1</v>
      </c>
      <c r="F42" s="1024">
        <f>E42</f>
        <v>1</v>
      </c>
    </row>
    <row r="45" spans="1:8" hidden="1">
      <c r="A45" s="1018" t="s">
        <v>1239</v>
      </c>
    </row>
    <row r="46" spans="1:8" hidden="1">
      <c r="A46" s="1018" t="s">
        <v>1240</v>
      </c>
      <c r="B46" s="1010"/>
    </row>
    <row r="47" spans="1:8" hidden="1">
      <c r="A47" s="1018" t="s">
        <v>1241</v>
      </c>
      <c r="B47" s="1010"/>
    </row>
    <row r="48" spans="1:8" hidden="1">
      <c r="A48" s="1010" t="s">
        <v>1242</v>
      </c>
      <c r="B48" s="1010" t="s">
        <v>1243</v>
      </c>
      <c r="C48" s="1019" t="s">
        <v>3701</v>
      </c>
    </row>
    <row r="49" spans="1:8" hidden="1">
      <c r="A49" s="1025" t="s">
        <v>1244</v>
      </c>
      <c r="B49" s="1010"/>
      <c r="E49" s="1019"/>
    </row>
    <row r="50" spans="1:8" hidden="1">
      <c r="B50" s="1010"/>
      <c r="E50" s="1019"/>
    </row>
    <row r="51" spans="1:8" hidden="1">
      <c r="A51" s="1010" t="s">
        <v>1212</v>
      </c>
      <c r="B51" s="1010" t="s">
        <v>1245</v>
      </c>
      <c r="C51" s="1010" t="s">
        <v>1246</v>
      </c>
      <c r="D51" s="1010" t="s">
        <v>49</v>
      </c>
      <c r="E51" s="1010" t="s">
        <v>1215</v>
      </c>
      <c r="F51" s="1010" t="s">
        <v>1208</v>
      </c>
    </row>
    <row r="52" spans="1:8" hidden="1">
      <c r="A52" s="1" t="s">
        <v>1216</v>
      </c>
      <c r="B52" s="1" t="s">
        <v>1217</v>
      </c>
      <c r="C52" s="1020"/>
      <c r="D52" s="1">
        <f>C52</f>
        <v>0</v>
      </c>
      <c r="E52" s="1">
        <f>ROUNDUP((0.8*C52),0)</f>
        <v>0</v>
      </c>
      <c r="F52" s="1">
        <f>ROUNDUP((0.8*C52),0)</f>
        <v>0</v>
      </c>
      <c r="G52" s="1" t="s">
        <v>1247</v>
      </c>
    </row>
    <row r="53" spans="1:8" hidden="1">
      <c r="A53" s="1" t="s">
        <v>1218</v>
      </c>
      <c r="B53" s="1" t="s">
        <v>1219</v>
      </c>
      <c r="C53" s="1020"/>
      <c r="D53" s="1">
        <f>C53</f>
        <v>0</v>
      </c>
      <c r="E53" s="1">
        <f>ROUNDUP((0.8*C53),0)</f>
        <v>0</v>
      </c>
      <c r="F53" s="1">
        <f>ROUNDUP((0.8*C53),0)</f>
        <v>0</v>
      </c>
      <c r="G53" s="1" t="s">
        <v>1247</v>
      </c>
    </row>
    <row r="54" spans="1:8" hidden="1">
      <c r="A54" s="1" t="s">
        <v>1220</v>
      </c>
      <c r="B54" s="1" t="s">
        <v>1221</v>
      </c>
      <c r="C54" s="1020"/>
      <c r="D54" s="1">
        <v>0</v>
      </c>
      <c r="E54" s="1">
        <f>C54</f>
        <v>0</v>
      </c>
      <c r="F54" s="1">
        <f>C54</f>
        <v>0</v>
      </c>
    </row>
    <row r="55" spans="1:8" ht="14.25" hidden="1" customHeight="1">
      <c r="A55" s="1" t="s">
        <v>1222</v>
      </c>
      <c r="B55" s="1" t="s">
        <v>1223</v>
      </c>
      <c r="C55" s="1020"/>
      <c r="D55" s="1">
        <f>ROUNDUP((0.3*C55),0)</f>
        <v>0</v>
      </c>
      <c r="E55" s="1">
        <f>ROUNDUP((0.2*C55),0)</f>
        <v>0</v>
      </c>
      <c r="F55" s="1">
        <f>ROUNDUP((0.2*C55),0)</f>
        <v>0</v>
      </c>
      <c r="G55" s="1026" t="s">
        <v>3703</v>
      </c>
    </row>
    <row r="56" spans="1:8" ht="14.25" hidden="1" customHeight="1">
      <c r="A56" s="1" t="s">
        <v>1224</v>
      </c>
      <c r="B56" s="1" t="s">
        <v>1225</v>
      </c>
      <c r="C56" s="1020"/>
      <c r="D56" s="1">
        <f>ROUNDUP((0.3*C56),0)</f>
        <v>0</v>
      </c>
      <c r="E56" s="1">
        <f>ROUNDUP((0.2*C56),0)</f>
        <v>0</v>
      </c>
      <c r="F56" s="1">
        <f>ROUNDUP((0.2*C56),0)</f>
        <v>0</v>
      </c>
      <c r="G56" s="1026"/>
    </row>
    <row r="57" spans="1:8" hidden="1">
      <c r="A57" s="1" t="s">
        <v>1226</v>
      </c>
      <c r="B57" s="1" t="s">
        <v>1227</v>
      </c>
      <c r="C57" s="1020"/>
      <c r="D57" s="1">
        <v>0</v>
      </c>
      <c r="E57" s="1">
        <f>ROUNDUP((0.3*C57),0)</f>
        <v>0</v>
      </c>
      <c r="F57" s="1">
        <f>ROUNDUP((0.3*C57),0)</f>
        <v>0</v>
      </c>
      <c r="G57" s="1027"/>
    </row>
    <row r="58" spans="1:8" ht="14.25" hidden="1" customHeight="1">
      <c r="A58" s="1" t="s">
        <v>1248</v>
      </c>
      <c r="B58" s="1" t="s">
        <v>1229</v>
      </c>
      <c r="C58" s="1020"/>
      <c r="D58" s="1">
        <f>ROUNDUP((0.8*SQRT(C58)),0)</f>
        <v>0</v>
      </c>
      <c r="E58" s="1">
        <f>ROUNDUP((0.6*SQRT(C58)),0)</f>
        <v>0</v>
      </c>
      <c r="F58" s="1">
        <f>ROUNDUP((0.6*SQRT(C58)),0)</f>
        <v>0</v>
      </c>
      <c r="G58" s="1028" t="s">
        <v>3704</v>
      </c>
    </row>
    <row r="59" spans="1:8" ht="14.25" hidden="1" customHeight="1">
      <c r="A59" s="1" t="s">
        <v>1230</v>
      </c>
      <c r="B59" s="1" t="s">
        <v>1231</v>
      </c>
      <c r="C59" s="1020"/>
      <c r="D59" s="1">
        <f>ROUNDUP((0.8*SQRT(C59)),0)</f>
        <v>0</v>
      </c>
      <c r="E59" s="1">
        <f>ROUNDUP((0.6*SQRT(C59)),0)</f>
        <v>0</v>
      </c>
      <c r="F59" s="1">
        <f>ROUNDUP((0.6*SQRT(C59)),0)</f>
        <v>0</v>
      </c>
      <c r="G59" s="1028"/>
    </row>
    <row r="60" spans="1:8" hidden="1">
      <c r="A60" s="1" t="s">
        <v>1232</v>
      </c>
      <c r="B60" s="1" t="s">
        <v>1233</v>
      </c>
      <c r="C60" s="1020"/>
      <c r="D60" s="1">
        <v>0</v>
      </c>
      <c r="E60" s="1">
        <f>ROUNDUP((0.8*SQRT(C60)),0)</f>
        <v>0</v>
      </c>
      <c r="F60" s="1">
        <f>ROUNDUP((0.8*SQRT(C60)),0)</f>
        <v>0</v>
      </c>
    </row>
    <row r="61" spans="1:8" ht="14.25" hidden="1" customHeight="1">
      <c r="A61" s="1" t="s">
        <v>1249</v>
      </c>
      <c r="B61" s="1" t="s">
        <v>1250</v>
      </c>
      <c r="C61" s="1020"/>
      <c r="D61" s="1">
        <f>ROUNDUP((0.6*SQRT(C61)),0)</f>
        <v>0</v>
      </c>
      <c r="E61" s="1">
        <f>ROUNDUP((0.3*SQRT(C61)),0)</f>
        <v>0</v>
      </c>
      <c r="F61" s="1">
        <f>ROUNDUP((0.3*SQRT(C61)),0)</f>
        <v>0</v>
      </c>
      <c r="G61" s="1028" t="s">
        <v>3705</v>
      </c>
      <c r="H61" s="4" t="s">
        <v>1251</v>
      </c>
    </row>
    <row r="62" spans="1:8" ht="36.75" hidden="1" customHeight="1">
      <c r="A62" s="1" t="s">
        <v>1252</v>
      </c>
      <c r="B62" s="1" t="s">
        <v>1253</v>
      </c>
      <c r="C62" s="1020"/>
      <c r="D62" s="1">
        <f>ROUNDUP((0.6*SQRT(C62)),0)</f>
        <v>0</v>
      </c>
      <c r="E62" s="1">
        <f>ROUNDUP((0.3*SQRT(C62)),0)</f>
        <v>0</v>
      </c>
      <c r="F62" s="1">
        <f>ROUNDUP((0.3*SQRT(C62)),0)</f>
        <v>0</v>
      </c>
      <c r="G62" s="1028"/>
      <c r="H62" s="4"/>
    </row>
    <row r="63" spans="1:8" hidden="1">
      <c r="A63" s="1" t="s">
        <v>1236</v>
      </c>
      <c r="B63" s="1" t="s">
        <v>1237</v>
      </c>
      <c r="C63" s="1020"/>
      <c r="D63" s="1">
        <v>0</v>
      </c>
      <c r="E63" s="1">
        <f>ROUNDUP((0.6*SQRT(C63)),0)</f>
        <v>0</v>
      </c>
      <c r="F63" s="1">
        <f>ROUNDUP((0.6*SQRT(C63)),0)</f>
        <v>0</v>
      </c>
    </row>
    <row r="64" spans="1:8" hidden="1">
      <c r="B64" s="1023" t="s">
        <v>1238</v>
      </c>
      <c r="C64" s="1">
        <f>SUM(C52:C63)</f>
        <v>0</v>
      </c>
      <c r="D64" s="1029">
        <f>SUM(D52:D63)</f>
        <v>0</v>
      </c>
      <c r="E64" s="1029">
        <f>SUM(E52:E63)</f>
        <v>0</v>
      </c>
      <c r="F64" s="1029">
        <f>SUM(F52:F63)</f>
        <v>0</v>
      </c>
    </row>
    <row r="65" spans="1:8" hidden="1"/>
    <row r="66" spans="1:8" hidden="1">
      <c r="A66" s="1018" t="s">
        <v>1254</v>
      </c>
      <c r="D66" s="1009" t="s">
        <v>3706</v>
      </c>
    </row>
    <row r="67" spans="1:8" hidden="1">
      <c r="A67" s="1018" t="s">
        <v>1240</v>
      </c>
      <c r="B67" s="1009"/>
    </row>
    <row r="68" spans="1:8" hidden="1">
      <c r="A68" s="1018" t="s">
        <v>1255</v>
      </c>
      <c r="B68" s="1009"/>
    </row>
    <row r="69" spans="1:8" hidden="1">
      <c r="A69" s="1010" t="s">
        <v>1256</v>
      </c>
      <c r="B69" s="1010" t="s">
        <v>1257</v>
      </c>
      <c r="C69" s="1030" t="s">
        <v>1258</v>
      </c>
      <c r="E69" s="1019"/>
    </row>
    <row r="70" spans="1:8" ht="16.5" hidden="1" customHeight="1">
      <c r="A70" s="1010" t="s">
        <v>1212</v>
      </c>
      <c r="B70" s="1010" t="s">
        <v>1259</v>
      </c>
      <c r="C70" s="1010" t="s">
        <v>1214</v>
      </c>
      <c r="D70" s="1010" t="s">
        <v>49</v>
      </c>
      <c r="E70" s="1010" t="s">
        <v>1215</v>
      </c>
      <c r="F70" s="1010" t="s">
        <v>1208</v>
      </c>
    </row>
    <row r="71" spans="1:8" ht="14.25" hidden="1" customHeight="1">
      <c r="A71" s="1031" t="s">
        <v>1216</v>
      </c>
      <c r="B71" s="1031" t="s">
        <v>1260</v>
      </c>
      <c r="C71" s="1032">
        <v>900</v>
      </c>
      <c r="D71" s="1031">
        <v>1</v>
      </c>
      <c r="E71" s="1031">
        <v>1</v>
      </c>
      <c r="F71" s="1031">
        <v>1</v>
      </c>
    </row>
    <row r="72" spans="1:8" ht="14.25" hidden="1" customHeight="1">
      <c r="A72" s="1031" t="s">
        <v>1218</v>
      </c>
      <c r="B72" s="1031" t="s">
        <v>1260</v>
      </c>
      <c r="C72" s="1032">
        <v>0</v>
      </c>
      <c r="D72" s="1031">
        <v>1</v>
      </c>
      <c r="E72" s="1031">
        <v>1</v>
      </c>
      <c r="F72" s="1031">
        <v>1</v>
      </c>
    </row>
    <row r="73" spans="1:8" ht="14.25" hidden="1" customHeight="1">
      <c r="A73" s="1" t="s">
        <v>1261</v>
      </c>
      <c r="B73" s="1" t="s">
        <v>1262</v>
      </c>
      <c r="C73" s="1020">
        <v>900</v>
      </c>
      <c r="D73" s="1031">
        <v>1</v>
      </c>
      <c r="E73" s="1031">
        <v>1</v>
      </c>
      <c r="F73" s="1031">
        <v>1</v>
      </c>
      <c r="G73" s="4" t="s">
        <v>1251</v>
      </c>
      <c r="H73" s="4"/>
    </row>
    <row r="74" spans="1:8" ht="14.25" hidden="1" customHeight="1">
      <c r="A74" s="1" t="s">
        <v>1222</v>
      </c>
      <c r="B74" s="1" t="s">
        <v>1263</v>
      </c>
      <c r="C74" s="1020">
        <v>0</v>
      </c>
      <c r="D74" s="1031">
        <v>1</v>
      </c>
      <c r="E74" s="1031">
        <v>1</v>
      </c>
      <c r="F74" s="1031">
        <v>1</v>
      </c>
      <c r="G74" s="4"/>
      <c r="H74" s="4"/>
    </row>
    <row r="75" spans="1:8" hidden="1">
      <c r="A75" s="1010"/>
      <c r="B75" s="1023" t="s">
        <v>1238</v>
      </c>
      <c r="D75" s="1033">
        <f>SUM(D71:D74)</f>
        <v>4</v>
      </c>
      <c r="E75" s="1033">
        <f>SUM(E71:E74)</f>
        <v>4</v>
      </c>
      <c r="F75" s="1033">
        <f>SUM(F71:F74)</f>
        <v>4</v>
      </c>
    </row>
  </sheetData>
  <pageMargins left="0.75" right="0.75" top="1" bottom="1" header="0.5" footer="0.5"/>
  <pageSetup paperSize="9" scale="43" orientation="portrait" r:id="rId1"/>
  <headerFooter alignWithMargins="0"/>
  <rowBreaks count="1" manualBreakCount="1">
    <brk id="43"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50902C"/>
  </sheetPr>
  <dimension ref="A1:D39"/>
  <sheetViews>
    <sheetView zoomScaleNormal="100" zoomScaleSheetLayoutView="100" workbookViewId="0">
      <pane ySplit="1" topLeftCell="A2" activePane="bottomLeft" state="frozen"/>
      <selection activeCell="F36" sqref="F36"/>
      <selection pane="bottomLeft" activeCell="AA39" sqref="AA39"/>
    </sheetView>
  </sheetViews>
  <sheetFormatPr defaultColWidth="9" defaultRowHeight="15"/>
  <cols>
    <col min="1" max="1" width="6" style="165" customWidth="1"/>
    <col min="2" max="2" width="98.42578125" style="41" customWidth="1"/>
    <col min="3" max="3" width="6.42578125" style="41" customWidth="1"/>
    <col min="4" max="4" width="9" style="41"/>
    <col min="5" max="16384" width="9" style="57"/>
  </cols>
  <sheetData>
    <row r="1" spans="1:4" ht="32.1" customHeight="1">
      <c r="A1" s="731" t="s">
        <v>1264</v>
      </c>
      <c r="B1" s="731"/>
      <c r="C1" s="471"/>
      <c r="D1" s="471"/>
    </row>
    <row r="2" spans="1:4">
      <c r="A2" s="142"/>
      <c r="B2" s="143"/>
      <c r="C2" s="143"/>
      <c r="D2" s="144"/>
    </row>
    <row r="3" spans="1:4">
      <c r="A3" s="145"/>
      <c r="B3" s="146"/>
      <c r="C3" s="147"/>
      <c r="D3" s="148"/>
    </row>
    <row r="4" spans="1:4">
      <c r="A4" s="149"/>
      <c r="B4" s="150"/>
      <c r="C4" s="150"/>
      <c r="D4" s="150"/>
    </row>
    <row r="5" spans="1:4">
      <c r="A5" s="151"/>
      <c r="B5" s="48"/>
      <c r="C5" s="48"/>
      <c r="D5" s="48"/>
    </row>
    <row r="6" spans="1:4">
      <c r="A6" s="151"/>
      <c r="B6" s="48"/>
      <c r="C6" s="48"/>
      <c r="D6" s="48"/>
    </row>
    <row r="7" spans="1:4">
      <c r="A7" s="151"/>
      <c r="B7" s="48"/>
      <c r="C7" s="48"/>
      <c r="D7" s="48"/>
    </row>
    <row r="8" spans="1:4">
      <c r="A8" s="151"/>
      <c r="B8" s="48"/>
      <c r="C8" s="48"/>
      <c r="D8" s="48"/>
    </row>
    <row r="9" spans="1:4">
      <c r="A9" s="152"/>
      <c r="D9" s="38"/>
    </row>
    <row r="10" spans="1:4">
      <c r="A10" s="153"/>
      <c r="B10" s="154"/>
      <c r="C10" s="155"/>
      <c r="D10" s="156"/>
    </row>
    <row r="11" spans="1:4">
      <c r="A11" s="157"/>
      <c r="B11" s="150"/>
      <c r="C11" s="150"/>
      <c r="D11" s="150"/>
    </row>
    <row r="12" spans="1:4">
      <c r="A12" s="158"/>
      <c r="B12" s="48"/>
      <c r="C12" s="48"/>
      <c r="D12" s="48"/>
    </row>
    <row r="13" spans="1:4">
      <c r="A13" s="158"/>
      <c r="B13" s="48"/>
      <c r="C13" s="48"/>
      <c r="D13" s="48"/>
    </row>
    <row r="14" spans="1:4">
      <c r="A14" s="158"/>
      <c r="B14" s="48"/>
      <c r="C14" s="48"/>
      <c r="D14" s="48"/>
    </row>
    <row r="15" spans="1:4">
      <c r="A15" s="158"/>
      <c r="B15" s="48"/>
      <c r="C15" s="48"/>
      <c r="D15" s="48"/>
    </row>
    <row r="16" spans="1:4">
      <c r="A16" s="152"/>
      <c r="D16" s="38"/>
    </row>
    <row r="17" spans="1:4">
      <c r="A17" s="153"/>
      <c r="B17" s="154"/>
      <c r="C17" s="155"/>
      <c r="D17" s="156"/>
    </row>
    <row r="18" spans="1:4">
      <c r="A18" s="157"/>
      <c r="B18" s="150"/>
      <c r="C18" s="150"/>
      <c r="D18" s="150"/>
    </row>
    <row r="19" spans="1:4">
      <c r="A19" s="158"/>
      <c r="B19" s="48"/>
      <c r="C19" s="48"/>
      <c r="D19" s="48"/>
    </row>
    <row r="20" spans="1:4">
      <c r="A20" s="158"/>
      <c r="B20" s="48"/>
      <c r="C20" s="48"/>
      <c r="D20" s="48"/>
    </row>
    <row r="21" spans="1:4">
      <c r="A21" s="158"/>
      <c r="B21" s="48"/>
      <c r="C21" s="48"/>
      <c r="D21" s="48"/>
    </row>
    <row r="22" spans="1:4">
      <c r="A22" s="158"/>
      <c r="B22" s="48"/>
      <c r="C22" s="48"/>
      <c r="D22" s="48"/>
    </row>
    <row r="23" spans="1:4">
      <c r="A23" s="152"/>
      <c r="D23" s="38"/>
    </row>
    <row r="24" spans="1:4">
      <c r="A24" s="153"/>
      <c r="B24" s="154"/>
      <c r="C24" s="155"/>
      <c r="D24" s="156"/>
    </row>
    <row r="25" spans="1:4">
      <c r="A25" s="157"/>
      <c r="B25" s="150"/>
      <c r="C25" s="150"/>
      <c r="D25" s="150"/>
    </row>
    <row r="26" spans="1:4">
      <c r="A26" s="158"/>
      <c r="B26" s="48"/>
      <c r="C26" s="48"/>
      <c r="D26" s="48"/>
    </row>
    <row r="27" spans="1:4">
      <c r="A27" s="158"/>
      <c r="B27" s="48"/>
      <c r="C27" s="48"/>
      <c r="D27" s="48"/>
    </row>
    <row r="28" spans="1:4">
      <c r="A28" s="158"/>
      <c r="B28" s="48"/>
      <c r="C28" s="48"/>
      <c r="D28" s="48"/>
    </row>
    <row r="29" spans="1:4">
      <c r="A29" s="158"/>
      <c r="B29" s="48"/>
      <c r="C29" s="48"/>
      <c r="D29" s="48"/>
    </row>
    <row r="30" spans="1:4">
      <c r="A30" s="152"/>
      <c r="D30" s="38"/>
    </row>
    <row r="31" spans="1:4">
      <c r="A31" s="139"/>
      <c r="B31" s="159"/>
      <c r="C31" s="140"/>
      <c r="D31" s="141"/>
    </row>
    <row r="32" spans="1:4">
      <c r="A32" s="145"/>
      <c r="B32" s="146"/>
      <c r="C32" s="147"/>
      <c r="D32" s="148"/>
    </row>
    <row r="33" spans="1:4">
      <c r="A33" s="157"/>
      <c r="B33" s="160"/>
      <c r="C33" s="150"/>
      <c r="D33" s="150"/>
    </row>
    <row r="34" spans="1:4">
      <c r="A34" s="158"/>
      <c r="B34" s="51"/>
      <c r="C34" s="48"/>
      <c r="D34" s="48"/>
    </row>
    <row r="35" spans="1:4">
      <c r="A35" s="158"/>
      <c r="B35" s="51"/>
      <c r="C35" s="48"/>
      <c r="D35" s="48"/>
    </row>
    <row r="36" spans="1:4">
      <c r="A36" s="158"/>
      <c r="B36" s="51"/>
      <c r="C36" s="48"/>
      <c r="D36" s="48"/>
    </row>
    <row r="37" spans="1:4">
      <c r="A37" s="158"/>
      <c r="B37" s="51"/>
      <c r="C37" s="48"/>
      <c r="D37" s="48"/>
    </row>
    <row r="38" spans="1:4">
      <c r="A38" s="152"/>
      <c r="D38" s="38"/>
    </row>
    <row r="39" spans="1:4">
      <c r="A39" s="161"/>
      <c r="B39" s="162"/>
      <c r="C39" s="163"/>
      <c r="D39" s="164"/>
    </row>
  </sheetData>
  <phoneticPr fontId="9"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C98"/>
  <sheetViews>
    <sheetView zoomScaleNormal="100" zoomScaleSheetLayoutView="100" workbookViewId="0">
      <selection activeCell="BC53" sqref="BC53"/>
    </sheetView>
  </sheetViews>
  <sheetFormatPr defaultColWidth="8" defaultRowHeight="14.25"/>
  <cols>
    <col min="1" max="1" width="22.42578125" style="56" customWidth="1"/>
    <col min="2" max="2" width="74.140625" style="56" customWidth="1"/>
    <col min="3" max="16384" width="8" style="801"/>
  </cols>
  <sheetData>
    <row r="1" spans="1:3" ht="24.6" customHeight="1">
      <c r="A1" s="1265" t="s">
        <v>1265</v>
      </c>
      <c r="B1" s="1265"/>
      <c r="C1" s="1265"/>
    </row>
    <row r="2" spans="1:3" ht="15">
      <c r="A2" s="93" t="s">
        <v>1266</v>
      </c>
      <c r="B2" s="41"/>
      <c r="C2" s="166"/>
    </row>
    <row r="3" spans="1:3">
      <c r="A3" s="41" t="s">
        <v>1267</v>
      </c>
      <c r="B3" s="41" t="s">
        <v>1268</v>
      </c>
      <c r="C3" s="166"/>
    </row>
    <row r="4" spans="1:3">
      <c r="A4" s="41" t="s">
        <v>1269</v>
      </c>
      <c r="B4" s="41" t="s">
        <v>1270</v>
      </c>
      <c r="C4" s="166"/>
    </row>
    <row r="5" spans="1:3">
      <c r="A5" s="41" t="s">
        <v>1271</v>
      </c>
      <c r="B5" s="41" t="s">
        <v>1272</v>
      </c>
      <c r="C5" s="166"/>
    </row>
    <row r="6" spans="1:3">
      <c r="A6" s="41" t="s">
        <v>1273</v>
      </c>
      <c r="B6" s="41" t="s">
        <v>1274</v>
      </c>
      <c r="C6" s="166"/>
    </row>
    <row r="7" spans="1:3">
      <c r="A7" s="41" t="s">
        <v>1275</v>
      </c>
      <c r="B7" s="41" t="s">
        <v>1276</v>
      </c>
      <c r="C7" s="166"/>
    </row>
    <row r="8" spans="1:3">
      <c r="A8" s="41" t="s">
        <v>1277</v>
      </c>
      <c r="B8" s="41" t="s">
        <v>1278</v>
      </c>
      <c r="C8" s="166"/>
    </row>
    <row r="9" spans="1:3">
      <c r="A9" s="41" t="s">
        <v>1279</v>
      </c>
      <c r="B9" s="41" t="s">
        <v>1280</v>
      </c>
      <c r="C9" s="166"/>
    </row>
    <row r="10" spans="1:3">
      <c r="A10" s="41" t="s">
        <v>1281</v>
      </c>
      <c r="B10" s="41" t="s">
        <v>1282</v>
      </c>
      <c r="C10" s="166"/>
    </row>
    <row r="11" spans="1:3">
      <c r="A11" s="41" t="s">
        <v>1283</v>
      </c>
      <c r="B11" s="41" t="s">
        <v>1284</v>
      </c>
      <c r="C11" s="166"/>
    </row>
    <row r="12" spans="1:3" ht="16.5">
      <c r="A12" s="41" t="s">
        <v>1285</v>
      </c>
      <c r="B12" s="41" t="s">
        <v>1286</v>
      </c>
      <c r="C12" s="166"/>
    </row>
    <row r="13" spans="1:3">
      <c r="A13" s="41" t="s">
        <v>1287</v>
      </c>
      <c r="B13" s="41" t="s">
        <v>1288</v>
      </c>
      <c r="C13" s="166"/>
    </row>
    <row r="14" spans="1:3">
      <c r="A14" s="41" t="s">
        <v>1289</v>
      </c>
      <c r="B14" s="41" t="s">
        <v>1290</v>
      </c>
      <c r="C14" s="166"/>
    </row>
    <row r="15" spans="1:3">
      <c r="A15" s="41" t="s">
        <v>1291</v>
      </c>
      <c r="B15" s="41" t="s">
        <v>1292</v>
      </c>
      <c r="C15" s="166"/>
    </row>
    <row r="16" spans="1:3">
      <c r="A16" s="41" t="s">
        <v>1293</v>
      </c>
      <c r="B16" s="41" t="s">
        <v>1294</v>
      </c>
      <c r="C16" s="166"/>
    </row>
    <row r="17" spans="1:3">
      <c r="A17" s="41" t="s">
        <v>1295</v>
      </c>
      <c r="B17" s="41" t="s">
        <v>1296</v>
      </c>
      <c r="C17" s="166"/>
    </row>
    <row r="18" spans="1:3">
      <c r="A18" s="41" t="s">
        <v>1297</v>
      </c>
      <c r="B18" s="41" t="s">
        <v>1298</v>
      </c>
      <c r="C18" s="166"/>
    </row>
    <row r="19" spans="1:3">
      <c r="A19" s="41" t="s">
        <v>1299</v>
      </c>
      <c r="B19" s="41" t="s">
        <v>1300</v>
      </c>
      <c r="C19" s="166"/>
    </row>
    <row r="20" spans="1:3">
      <c r="A20" s="41" t="s">
        <v>1301</v>
      </c>
      <c r="B20" s="41" t="s">
        <v>1302</v>
      </c>
      <c r="C20" s="166"/>
    </row>
    <row r="21" spans="1:3">
      <c r="A21" s="41" t="s">
        <v>1303</v>
      </c>
      <c r="B21" s="41" t="s">
        <v>1304</v>
      </c>
      <c r="C21" s="166"/>
    </row>
    <row r="22" spans="1:3">
      <c r="A22" s="41" t="s">
        <v>1305</v>
      </c>
      <c r="B22" s="41" t="s">
        <v>1306</v>
      </c>
      <c r="C22" s="166"/>
    </row>
    <row r="23" spans="1:3">
      <c r="A23" s="41"/>
      <c r="B23" s="41"/>
      <c r="C23" s="166"/>
    </row>
    <row r="24" spans="1:3" ht="15">
      <c r="A24" s="93" t="s">
        <v>1307</v>
      </c>
      <c r="B24" s="41"/>
      <c r="C24" s="166"/>
    </row>
    <row r="25" spans="1:3" ht="42.75">
      <c r="A25" s="41" t="s">
        <v>1308</v>
      </c>
      <c r="B25" s="41" t="s">
        <v>1309</v>
      </c>
      <c r="C25" s="166"/>
    </row>
    <row r="26" spans="1:3" ht="15">
      <c r="A26" s="93"/>
      <c r="B26" s="41"/>
      <c r="C26" s="166"/>
    </row>
    <row r="27" spans="1:3" ht="71.25">
      <c r="A27" s="41" t="s">
        <v>1310</v>
      </c>
      <c r="B27" s="41" t="s">
        <v>1311</v>
      </c>
      <c r="C27" s="166"/>
    </row>
    <row r="28" spans="1:3">
      <c r="A28" s="41"/>
      <c r="B28" s="41"/>
      <c r="C28" s="166"/>
    </row>
    <row r="29" spans="1:3" ht="42.75">
      <c r="A29" s="41" t="s">
        <v>1312</v>
      </c>
      <c r="B29" s="41" t="s">
        <v>1313</v>
      </c>
      <c r="C29" s="166"/>
    </row>
    <row r="30" spans="1:3">
      <c r="A30" s="41"/>
      <c r="B30" s="41"/>
      <c r="C30" s="166"/>
    </row>
    <row r="31" spans="1:3" ht="28.5">
      <c r="A31" s="41" t="s">
        <v>1314</v>
      </c>
      <c r="B31" s="41" t="s">
        <v>1315</v>
      </c>
      <c r="C31" s="166"/>
    </row>
    <row r="32" spans="1:3">
      <c r="A32" s="41"/>
      <c r="B32" s="41"/>
      <c r="C32" s="166"/>
    </row>
    <row r="33" spans="1:3" ht="28.5">
      <c r="A33" s="41" t="s">
        <v>1316</v>
      </c>
      <c r="B33" s="41" t="s">
        <v>1317</v>
      </c>
      <c r="C33" s="166"/>
    </row>
    <row r="34" spans="1:3">
      <c r="A34" s="41"/>
      <c r="B34" s="41" t="s">
        <v>1318</v>
      </c>
      <c r="C34" s="166"/>
    </row>
    <row r="35" spans="1:3" ht="28.5">
      <c r="A35" s="41" t="s">
        <v>1319</v>
      </c>
      <c r="B35" s="41" t="s">
        <v>1320</v>
      </c>
      <c r="C35" s="166"/>
    </row>
    <row r="36" spans="1:3">
      <c r="A36" s="41"/>
      <c r="B36" s="41" t="s">
        <v>1318</v>
      </c>
      <c r="C36" s="166"/>
    </row>
    <row r="37" spans="1:3" ht="28.5">
      <c r="A37" s="41" t="s">
        <v>1321</v>
      </c>
      <c r="B37" s="41" t="s">
        <v>1322</v>
      </c>
      <c r="C37" s="166"/>
    </row>
    <row r="38" spans="1:3">
      <c r="A38" s="41"/>
      <c r="B38" s="41" t="s">
        <v>1318</v>
      </c>
      <c r="C38" s="166"/>
    </row>
    <row r="39" spans="1:3" ht="57">
      <c r="A39" s="41" t="s">
        <v>1323</v>
      </c>
      <c r="B39" s="41" t="s">
        <v>1324</v>
      </c>
      <c r="C39" s="166"/>
    </row>
    <row r="40" spans="1:3">
      <c r="A40" s="41"/>
      <c r="B40" s="41" t="s">
        <v>1318</v>
      </c>
      <c r="C40" s="166"/>
    </row>
    <row r="41" spans="1:3" ht="28.5">
      <c r="A41" s="41" t="s">
        <v>1325</v>
      </c>
      <c r="B41" s="41" t="s">
        <v>1326</v>
      </c>
      <c r="C41" s="166"/>
    </row>
    <row r="42" spans="1:3">
      <c r="A42" s="41"/>
      <c r="B42" s="41"/>
      <c r="C42" s="166"/>
    </row>
    <row r="43" spans="1:3" ht="28.5">
      <c r="A43" s="41" t="s">
        <v>1327</v>
      </c>
      <c r="B43" s="41" t="s">
        <v>1328</v>
      </c>
      <c r="C43" s="166"/>
    </row>
    <row r="44" spans="1:3">
      <c r="A44" s="41"/>
      <c r="B44" s="41" t="s">
        <v>1318</v>
      </c>
      <c r="C44" s="166"/>
    </row>
    <row r="45" spans="1:3">
      <c r="A45" s="41" t="s">
        <v>1329</v>
      </c>
      <c r="B45" s="41" t="s">
        <v>1330</v>
      </c>
      <c r="C45" s="166"/>
    </row>
    <row r="46" spans="1:3">
      <c r="A46" s="41"/>
      <c r="B46" s="41" t="s">
        <v>1318</v>
      </c>
      <c r="C46" s="166"/>
    </row>
    <row r="47" spans="1:3" ht="28.5">
      <c r="A47" s="41" t="s">
        <v>1331</v>
      </c>
      <c r="B47" s="41" t="s">
        <v>1332</v>
      </c>
      <c r="C47" s="166"/>
    </row>
    <row r="48" spans="1:3">
      <c r="A48" s="41"/>
      <c r="B48" s="41"/>
      <c r="C48" s="166"/>
    </row>
    <row r="49" spans="1:3" ht="42.75">
      <c r="A49" s="41" t="s">
        <v>1333</v>
      </c>
      <c r="B49" s="41" t="s">
        <v>1334</v>
      </c>
      <c r="C49" s="166"/>
    </row>
    <row r="50" spans="1:3">
      <c r="A50" s="41"/>
      <c r="B50" s="41"/>
      <c r="C50" s="166"/>
    </row>
    <row r="51" spans="1:3" ht="74.45" customHeight="1">
      <c r="A51" s="41" t="s">
        <v>1335</v>
      </c>
      <c r="B51" s="41" t="s">
        <v>1336</v>
      </c>
      <c r="C51" s="166"/>
    </row>
    <row r="52" spans="1:3">
      <c r="A52" s="41"/>
      <c r="B52" s="41" t="s">
        <v>1318</v>
      </c>
      <c r="C52" s="166"/>
    </row>
    <row r="53" spans="1:3" ht="28.5">
      <c r="A53" s="41" t="s">
        <v>1337</v>
      </c>
      <c r="B53" s="41" t="s">
        <v>1338</v>
      </c>
      <c r="C53" s="166"/>
    </row>
    <row r="54" spans="1:3">
      <c r="A54" s="41"/>
      <c r="B54" s="41" t="s">
        <v>1318</v>
      </c>
      <c r="C54" s="166"/>
    </row>
    <row r="55" spans="1:3" ht="28.5">
      <c r="A55" s="41" t="s">
        <v>1339</v>
      </c>
      <c r="B55" s="41" t="s">
        <v>1340</v>
      </c>
      <c r="C55" s="166"/>
    </row>
    <row r="56" spans="1:3" ht="57">
      <c r="A56" s="41" t="s">
        <v>1341</v>
      </c>
      <c r="B56" s="41" t="s">
        <v>1342</v>
      </c>
      <c r="C56" s="166"/>
    </row>
    <row r="57" spans="1:3" ht="28.5">
      <c r="A57" s="1264" t="s">
        <v>1343</v>
      </c>
      <c r="B57" s="41" t="s">
        <v>1344</v>
      </c>
      <c r="C57" s="166"/>
    </row>
    <row r="58" spans="1:3" ht="42.75">
      <c r="A58" s="1264"/>
      <c r="B58" s="167" t="s">
        <v>1345</v>
      </c>
      <c r="C58" s="166"/>
    </row>
    <row r="59" spans="1:3" ht="28.5">
      <c r="A59" s="168" t="s">
        <v>1346</v>
      </c>
      <c r="B59" s="41" t="s">
        <v>1347</v>
      </c>
      <c r="C59" s="166"/>
    </row>
    <row r="60" spans="1:3" ht="28.5">
      <c r="A60" s="168" t="s">
        <v>1348</v>
      </c>
      <c r="B60" s="41" t="s">
        <v>1349</v>
      </c>
      <c r="C60" s="166"/>
    </row>
    <row r="61" spans="1:3" ht="57">
      <c r="A61" s="168" t="s">
        <v>1350</v>
      </c>
      <c r="B61" s="41" t="s">
        <v>1351</v>
      </c>
      <c r="C61" s="166"/>
    </row>
    <row r="62" spans="1:3">
      <c r="A62" s="41"/>
      <c r="B62" s="41"/>
      <c r="C62" s="166"/>
    </row>
    <row r="63" spans="1:3" ht="57">
      <c r="A63" s="41" t="s">
        <v>1352</v>
      </c>
      <c r="B63" s="41" t="s">
        <v>1353</v>
      </c>
      <c r="C63" s="166"/>
    </row>
    <row r="64" spans="1:3">
      <c r="A64" s="41"/>
      <c r="B64" s="41"/>
      <c r="C64" s="166"/>
    </row>
    <row r="65" spans="1:3">
      <c r="A65" s="41"/>
      <c r="B65" s="41"/>
      <c r="C65" s="166"/>
    </row>
    <row r="66" spans="1:3" ht="156.75">
      <c r="A66" s="41" t="s">
        <v>1354</v>
      </c>
      <c r="B66" s="41" t="s">
        <v>1355</v>
      </c>
      <c r="C66" s="166"/>
    </row>
    <row r="67" spans="1:3">
      <c r="A67" s="41"/>
      <c r="B67" s="41"/>
      <c r="C67" s="166"/>
    </row>
    <row r="68" spans="1:3" ht="42.75">
      <c r="A68" s="41" t="s">
        <v>1356</v>
      </c>
      <c r="B68" s="41" t="s">
        <v>1357</v>
      </c>
      <c r="C68" s="166"/>
    </row>
    <row r="69" spans="1:3">
      <c r="A69" s="41"/>
      <c r="B69" s="41"/>
      <c r="C69" s="166"/>
    </row>
    <row r="70" spans="1:3" ht="42.75">
      <c r="A70" s="41" t="s">
        <v>1358</v>
      </c>
      <c r="B70" s="41" t="s">
        <v>1359</v>
      </c>
      <c r="C70" s="166"/>
    </row>
    <row r="71" spans="1:3">
      <c r="A71" s="41"/>
      <c r="B71" s="41"/>
      <c r="C71" s="166"/>
    </row>
    <row r="72" spans="1:3" ht="99.75">
      <c r="A72" s="41" t="s">
        <v>1360</v>
      </c>
      <c r="B72" s="41" t="s">
        <v>1361</v>
      </c>
      <c r="C72" s="166"/>
    </row>
    <row r="73" spans="1:3">
      <c r="A73" s="41"/>
      <c r="B73" s="41" t="s">
        <v>1318</v>
      </c>
      <c r="C73" s="166"/>
    </row>
    <row r="74" spans="1:3">
      <c r="A74" s="41" t="s">
        <v>1362</v>
      </c>
      <c r="B74" s="41" t="s">
        <v>1363</v>
      </c>
      <c r="C74" s="166"/>
    </row>
    <row r="75" spans="1:3">
      <c r="A75" s="41"/>
      <c r="B75" s="41"/>
      <c r="C75" s="166"/>
    </row>
    <row r="76" spans="1:3" ht="42.75">
      <c r="A76" s="41" t="s">
        <v>1364</v>
      </c>
      <c r="B76" s="41" t="s">
        <v>1365</v>
      </c>
      <c r="C76" s="166"/>
    </row>
    <row r="77" spans="1:3">
      <c r="A77" s="41"/>
      <c r="B77" s="41"/>
      <c r="C77" s="166"/>
    </row>
    <row r="78" spans="1:3" ht="57">
      <c r="A78" s="41" t="s">
        <v>1366</v>
      </c>
      <c r="B78" s="41" t="s">
        <v>1367</v>
      </c>
      <c r="C78" s="166"/>
    </row>
    <row r="79" spans="1:3">
      <c r="A79" s="41"/>
      <c r="B79" s="41"/>
      <c r="C79" s="166"/>
    </row>
    <row r="80" spans="1:3" ht="42.75">
      <c r="A80" s="41" t="s">
        <v>1368</v>
      </c>
      <c r="B80" s="41" t="s">
        <v>1369</v>
      </c>
      <c r="C80" s="166"/>
    </row>
    <row r="81" spans="1:3">
      <c r="A81" s="41"/>
      <c r="B81" s="41"/>
      <c r="C81" s="166"/>
    </row>
    <row r="82" spans="1:3" ht="42.75">
      <c r="A82" s="41" t="s">
        <v>1370</v>
      </c>
      <c r="B82" s="41" t="s">
        <v>1371</v>
      </c>
      <c r="C82" s="166"/>
    </row>
    <row r="83" spans="1:3">
      <c r="A83" s="41"/>
      <c r="B83" s="41"/>
      <c r="C83" s="166"/>
    </row>
    <row r="84" spans="1:3" ht="57">
      <c r="A84" s="41" t="s">
        <v>1372</v>
      </c>
      <c r="B84" s="41" t="s">
        <v>1373</v>
      </c>
      <c r="C84" s="166"/>
    </row>
    <row r="85" spans="1:3">
      <c r="A85" s="41"/>
      <c r="B85" s="41"/>
      <c r="C85" s="166"/>
    </row>
    <row r="86" spans="1:3">
      <c r="A86" s="41" t="s">
        <v>1374</v>
      </c>
      <c r="B86" s="41" t="s">
        <v>1375</v>
      </c>
      <c r="C86" s="166"/>
    </row>
    <row r="87" spans="1:3">
      <c r="A87" s="41"/>
      <c r="B87" s="41"/>
      <c r="C87" s="166"/>
    </row>
    <row r="88" spans="1:3" ht="42.75">
      <c r="A88" s="41" t="s">
        <v>1376</v>
      </c>
      <c r="B88" s="41" t="s">
        <v>1377</v>
      </c>
      <c r="C88" s="166"/>
    </row>
    <row r="89" spans="1:3">
      <c r="A89" s="41"/>
      <c r="B89" s="41"/>
      <c r="C89" s="166"/>
    </row>
    <row r="90" spans="1:3" ht="28.5">
      <c r="A90" s="41" t="s">
        <v>1378</v>
      </c>
      <c r="B90" s="41" t="s">
        <v>1379</v>
      </c>
      <c r="C90" s="166"/>
    </row>
    <row r="91" spans="1:3">
      <c r="A91" s="41"/>
      <c r="B91" s="41"/>
      <c r="C91" s="166"/>
    </row>
    <row r="92" spans="1:3" ht="28.5">
      <c r="A92" s="41" t="s">
        <v>1380</v>
      </c>
      <c r="B92" s="41" t="s">
        <v>1381</v>
      </c>
      <c r="C92" s="166"/>
    </row>
    <row r="93" spans="1:3">
      <c r="A93" s="41"/>
      <c r="B93" s="41" t="s">
        <v>1318</v>
      </c>
      <c r="C93" s="166"/>
    </row>
    <row r="94" spans="1:3" ht="71.25">
      <c r="A94" s="41" t="s">
        <v>1382</v>
      </c>
      <c r="B94" s="41" t="s">
        <v>1383</v>
      </c>
      <c r="C94" s="166"/>
    </row>
    <row r="95" spans="1:3">
      <c r="A95" s="41"/>
      <c r="B95" s="41" t="s">
        <v>1318</v>
      </c>
      <c r="C95" s="166"/>
    </row>
    <row r="96" spans="1:3" ht="28.5">
      <c r="A96" s="41" t="s">
        <v>1384</v>
      </c>
      <c r="B96" s="41" t="s">
        <v>1385</v>
      </c>
      <c r="C96" s="166"/>
    </row>
    <row r="97" spans="1:3">
      <c r="A97" s="41"/>
      <c r="B97" s="41" t="s">
        <v>1318</v>
      </c>
      <c r="C97" s="166"/>
    </row>
    <row r="98" spans="1:3" ht="57">
      <c r="A98" s="41" t="s">
        <v>1386</v>
      </c>
      <c r="B98" s="41" t="s">
        <v>1387</v>
      </c>
      <c r="C98" s="166"/>
    </row>
  </sheetData>
  <mergeCells count="2">
    <mergeCell ref="A57:A58"/>
    <mergeCell ref="A1:C1"/>
  </mergeCells>
  <phoneticPr fontId="9" type="noConversion"/>
  <pageMargins left="0.75" right="0.75" top="1" bottom="1" header="0.5" footer="0.5"/>
  <pageSetup paperSize="9" scale="84" orientation="portrait" horizontalDpi="4294967294"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CC99"/>
  </sheetPr>
  <dimension ref="A1:D48"/>
  <sheetViews>
    <sheetView zoomScaleNormal="100" zoomScaleSheetLayoutView="100" workbookViewId="0">
      <selection activeCell="G32" sqref="G32"/>
    </sheetView>
  </sheetViews>
  <sheetFormatPr defaultColWidth="9" defaultRowHeight="12.75"/>
  <cols>
    <col min="1" max="1" width="40.42578125" style="802" customWidth="1"/>
    <col min="2" max="2" width="48.85546875" style="803" customWidth="1"/>
    <col min="3" max="3" width="9" style="804"/>
    <col min="4" max="4" width="25.42578125" style="804" hidden="1" customWidth="1"/>
    <col min="5" max="16384" width="9" style="804"/>
  </cols>
  <sheetData>
    <row r="1" spans="1:4" ht="163.5" customHeight="1">
      <c r="A1" s="476"/>
      <c r="B1" s="169" t="s">
        <v>1388</v>
      </c>
    </row>
    <row r="2" spans="1:4" ht="15">
      <c r="A2" s="485" t="s">
        <v>1389</v>
      </c>
      <c r="B2" s="486"/>
    </row>
    <row r="3" spans="1:4" ht="14.25">
      <c r="A3" s="487" t="s">
        <v>1390</v>
      </c>
      <c r="B3" s="488" t="str">
        <f>Cover!D2</f>
        <v>The Conservation Fund</v>
      </c>
      <c r="D3" s="804" t="s">
        <v>1391</v>
      </c>
    </row>
    <row r="4" spans="1:4" ht="14.25">
      <c r="A4" s="487" t="s">
        <v>1392</v>
      </c>
      <c r="B4" s="488" t="str">
        <f>Cover!D7</f>
        <v>SA-FM/COC-007898</v>
      </c>
      <c r="D4" s="804" t="s">
        <v>1192</v>
      </c>
    </row>
    <row r="5" spans="1:4" ht="14.25">
      <c r="A5" s="487" t="s">
        <v>4</v>
      </c>
      <c r="B5" s="489" t="str">
        <f>Cover!D5</f>
        <v>United States</v>
      </c>
    </row>
    <row r="6" spans="1:4" ht="14.25">
      <c r="A6" s="487" t="s">
        <v>1393</v>
      </c>
      <c r="B6" s="489" t="str">
        <f>'1 Basic Info'!C13</f>
        <v>Single</v>
      </c>
    </row>
    <row r="7" spans="1:4" ht="14.25">
      <c r="A7" s="487" t="s">
        <v>1394</v>
      </c>
      <c r="B7" s="489">
        <v>4</v>
      </c>
    </row>
    <row r="8" spans="1:4" ht="14.25">
      <c r="A8" s="487" t="s">
        <v>1395</v>
      </c>
      <c r="B8" s="489">
        <v>29790</v>
      </c>
    </row>
    <row r="9" spans="1:4" ht="14.25">
      <c r="A9" s="487" t="s">
        <v>1396</v>
      </c>
      <c r="B9" s="488" t="s">
        <v>1391</v>
      </c>
    </row>
    <row r="10" spans="1:4" ht="14.25">
      <c r="A10" s="487" t="s">
        <v>1397</v>
      </c>
      <c r="B10" s="488" t="s">
        <v>1192</v>
      </c>
    </row>
    <row r="11" spans="1:4" ht="14.25">
      <c r="A11" s="490" t="s">
        <v>1398</v>
      </c>
      <c r="B11" s="491" t="s">
        <v>1192</v>
      </c>
    </row>
    <row r="12" spans="1:4" ht="14.25">
      <c r="A12" s="478"/>
      <c r="B12" s="170"/>
    </row>
    <row r="13" spans="1:4" ht="15">
      <c r="A13" s="485" t="s">
        <v>1399</v>
      </c>
      <c r="B13" s="492"/>
    </row>
    <row r="14" spans="1:4" ht="14.25">
      <c r="A14" s="487" t="s">
        <v>1400</v>
      </c>
      <c r="B14" s="488" t="s">
        <v>50</v>
      </c>
    </row>
    <row r="15" spans="1:4" ht="17.25" customHeight="1">
      <c r="A15" s="487" t="s">
        <v>1401</v>
      </c>
      <c r="B15" s="488" t="s">
        <v>3824</v>
      </c>
    </row>
    <row r="16" spans="1:4" ht="14.25">
      <c r="A16" s="487" t="s">
        <v>1402</v>
      </c>
      <c r="B16" s="488" t="s">
        <v>2605</v>
      </c>
    </row>
    <row r="17" spans="1:4" ht="14.25">
      <c r="A17" s="490" t="s">
        <v>1403</v>
      </c>
      <c r="B17" s="491" t="s">
        <v>3811</v>
      </c>
    </row>
    <row r="18" spans="1:4" ht="14.25">
      <c r="A18" s="478"/>
      <c r="B18" s="170"/>
    </row>
    <row r="19" spans="1:4" s="806" customFormat="1" ht="15">
      <c r="A19" s="485" t="s">
        <v>1404</v>
      </c>
      <c r="B19" s="486"/>
    </row>
    <row r="20" spans="1:4" s="806" customFormat="1" ht="14.25">
      <c r="A20" s="809" t="s">
        <v>2518</v>
      </c>
      <c r="B20" s="493">
        <v>0</v>
      </c>
    </row>
    <row r="21" spans="1:4" s="806" customFormat="1" ht="14.25">
      <c r="A21" s="487" t="s">
        <v>2521</v>
      </c>
      <c r="B21" s="493">
        <v>0</v>
      </c>
    </row>
    <row r="22" spans="1:4" s="806" customFormat="1" ht="14.25">
      <c r="A22" s="487" t="s">
        <v>2519</v>
      </c>
      <c r="B22" s="493">
        <v>1</v>
      </c>
    </row>
    <row r="23" spans="1:4" s="806" customFormat="1" ht="14.25">
      <c r="A23" s="487" t="s">
        <v>2520</v>
      </c>
      <c r="B23" s="493">
        <v>0</v>
      </c>
    </row>
    <row r="24" spans="1:4" s="806" customFormat="1" ht="14.25">
      <c r="A24" s="487" t="s">
        <v>1405</v>
      </c>
      <c r="B24" s="493" t="s">
        <v>2613</v>
      </c>
    </row>
    <row r="25" spans="1:4" s="806" customFormat="1" ht="14.25">
      <c r="A25" s="490" t="s">
        <v>1406</v>
      </c>
      <c r="B25" s="494" t="s">
        <v>1407</v>
      </c>
    </row>
    <row r="26" spans="1:4" s="806" customFormat="1" ht="14.25">
      <c r="A26" s="478"/>
      <c r="B26" s="170"/>
    </row>
    <row r="27" spans="1:4" s="806" customFormat="1" ht="80.25" customHeight="1">
      <c r="A27" s="498" t="s">
        <v>1408</v>
      </c>
      <c r="B27" s="499" t="s">
        <v>1422</v>
      </c>
    </row>
    <row r="28" spans="1:4" s="806" customFormat="1" ht="29.25" customHeight="1">
      <c r="A28" s="484" t="str">
        <f>IF(B27="I recommend the certificate be *not issued/withdrawn/suspended/terminated because (* state below as appropriate and include reason).",D36,"")</f>
        <v/>
      </c>
      <c r="B28" s="497"/>
    </row>
    <row r="29" spans="1:4" s="806" customFormat="1" ht="29.25" customHeight="1" thickBot="1">
      <c r="A29" s="500" t="s">
        <v>1410</v>
      </c>
      <c r="B29" s="501" t="s">
        <v>1411</v>
      </c>
    </row>
    <row r="30" spans="1:4" s="806" customFormat="1" ht="24.75" customHeight="1">
      <c r="A30" s="479"/>
      <c r="B30"/>
    </row>
    <row r="31" spans="1:4" s="806" customFormat="1" ht="30.75" thickBot="1">
      <c r="A31" s="496" t="s">
        <v>1412</v>
      </c>
      <c r="B31" s="1065">
        <v>45279</v>
      </c>
    </row>
    <row r="32" spans="1:4" s="806" customFormat="1" ht="14.25">
      <c r="A32" s="478"/>
      <c r="B32" s="172"/>
      <c r="D32" s="806" t="s">
        <v>1413</v>
      </c>
    </row>
    <row r="33" spans="1:4" s="806" customFormat="1" ht="15">
      <c r="A33" s="477" t="s">
        <v>1414</v>
      </c>
      <c r="B33" s="495"/>
      <c r="C33" s="807"/>
      <c r="D33" s="806" t="s">
        <v>1415</v>
      </c>
    </row>
    <row r="34" spans="1:4" s="803" customFormat="1" ht="15">
      <c r="A34" s="480" t="s">
        <v>1416</v>
      </c>
      <c r="B34" s="171" t="s">
        <v>1413</v>
      </c>
    </row>
    <row r="35" spans="1:4" s="803" customFormat="1" ht="68.25" customHeight="1">
      <c r="A35" s="481" t="s">
        <v>1417</v>
      </c>
      <c r="B35" s="493" t="s">
        <v>3811</v>
      </c>
    </row>
    <row r="36" spans="1:4" s="803" customFormat="1" ht="15.75" thickBot="1">
      <c r="A36" s="496" t="s">
        <v>1418</v>
      </c>
      <c r="B36" s="1065">
        <v>45282</v>
      </c>
      <c r="D36" s="803" t="s">
        <v>1419</v>
      </c>
    </row>
    <row r="37" spans="1:4" ht="14.25">
      <c r="A37" s="478"/>
      <c r="B37" s="170"/>
    </row>
    <row r="38" spans="1:4" s="808" customFormat="1" ht="11.25">
      <c r="A38" s="1267" t="s">
        <v>55</v>
      </c>
      <c r="B38" s="1267"/>
    </row>
    <row r="39" spans="1:4" s="808" customFormat="1" ht="11.25">
      <c r="A39" s="1266" t="s">
        <v>56</v>
      </c>
      <c r="B39" s="1266"/>
    </row>
    <row r="40" spans="1:4" s="808" customFormat="1" ht="11.25">
      <c r="A40" s="1266" t="s">
        <v>1420</v>
      </c>
      <c r="B40" s="1266"/>
    </row>
    <row r="41" spans="1:4" s="808" customFormat="1" ht="11.25">
      <c r="A41" s="482"/>
      <c r="B41" s="174"/>
    </row>
    <row r="42" spans="1:4" s="808" customFormat="1" ht="11.25">
      <c r="A42" s="1266" t="s">
        <v>58</v>
      </c>
      <c r="B42" s="1266"/>
    </row>
    <row r="43" spans="1:4" s="808" customFormat="1" ht="11.25">
      <c r="A43" s="1266" t="s">
        <v>59</v>
      </c>
      <c r="B43" s="1266"/>
    </row>
    <row r="44" spans="1:4">
      <c r="A44" s="483"/>
      <c r="B44" s="173"/>
    </row>
    <row r="46" spans="1:4" ht="91.5" customHeight="1">
      <c r="D46" s="805" t="s">
        <v>1409</v>
      </c>
    </row>
    <row r="47" spans="1:4" ht="76.5" customHeight="1">
      <c r="D47" s="805" t="s">
        <v>1421</v>
      </c>
    </row>
    <row r="48" spans="1:4" ht="91.5" customHeight="1">
      <c r="D48" s="805" t="s">
        <v>1422</v>
      </c>
    </row>
  </sheetData>
  <sheetProtection formatCells="0" formatColumns="0" formatRows="0" insertColumns="0" insertRows="0" insertHyperlinks="0" deleteColumns="0" deleteRows="0" sort="0" autoFilter="0" pivotTables="0"/>
  <mergeCells count="5">
    <mergeCell ref="A42:B42"/>
    <mergeCell ref="A43:B43"/>
    <mergeCell ref="A38:B38"/>
    <mergeCell ref="A39:B39"/>
    <mergeCell ref="A40:B40"/>
  </mergeCells>
  <phoneticPr fontId="9" type="noConversion"/>
  <conditionalFormatting sqref="B7:B11 B14:B17 B20:B23">
    <cfRule type="containsBlanks" dxfId="17" priority="4">
      <formula>LEN(TRIM(B7))=0</formula>
    </cfRule>
  </conditionalFormatting>
  <conditionalFormatting sqref="B27">
    <cfRule type="containsText" dxfId="16" priority="6"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5" priority="7"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1">
    <cfRule type="containsBlanks" dxfId="14" priority="3">
      <formula>LEN(TRIM(B31))=0</formula>
    </cfRule>
  </conditionalFormatting>
  <conditionalFormatting sqref="B34">
    <cfRule type="containsText" dxfId="13" priority="5" operator="containsText" text="Not Approved">
      <formula>NOT(ISERROR(SEARCH("Not Approved",B34)))</formula>
    </cfRule>
  </conditionalFormatting>
  <conditionalFormatting sqref="B35:B36">
    <cfRule type="containsBlanks" dxfId="12" priority="1">
      <formula>LEN(TRIM(B35))=0</formula>
    </cfRule>
  </conditionalFormatting>
  <dataValidations count="4">
    <dataValidation type="list" allowBlank="1" showInputMessage="1" showErrorMessage="1" prompt="Select Approved or Not Approved from the drop down list" sqref="B34" xr:uid="{00000000-0002-0000-1700-000001000000}">
      <formula1>$D$32:$D$33</formula1>
    </dataValidation>
    <dataValidation type="list" allowBlank="1" showInputMessage="1" showErrorMessage="1" prompt="Select a recommendation from the drop down list" sqref="B30" xr:uid="{00000000-0002-0000-1700-000000000000}">
      <formula1>$D$47:$D$48</formula1>
    </dataValidation>
    <dataValidation type="list" allowBlank="1" showInputMessage="1" showErrorMessage="1" prompt="Select a recommendation from the drop down list" sqref="B27" xr:uid="{57950A61-5466-4229-B9B1-FA73CE4EF03E}">
      <formula1>$D$46:$D$48</formula1>
    </dataValidation>
    <dataValidation type="list" allowBlank="1" showInputMessage="1" showErrorMessage="1" sqref="B9:B11" xr:uid="{6E8C9E65-5B4F-4E59-8D69-FCA0D81C7459}">
      <formula1>$D$3:$D$4</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CC99"/>
  </sheetPr>
  <dimension ref="A1:E36"/>
  <sheetViews>
    <sheetView zoomScaleNormal="100" zoomScaleSheetLayoutView="100" workbookViewId="0">
      <selection activeCell="G17" sqref="G17"/>
    </sheetView>
  </sheetViews>
  <sheetFormatPr defaultColWidth="8" defaultRowHeight="12.75"/>
  <cols>
    <col min="1" max="1" width="23.85546875" style="810" customWidth="1"/>
    <col min="2" max="2" width="21.85546875" style="810" customWidth="1"/>
    <col min="3" max="3" width="17.85546875" style="810" customWidth="1"/>
    <col min="4" max="4" width="30.140625" style="810" customWidth="1"/>
    <col min="5" max="12" width="8" style="810" customWidth="1"/>
    <col min="13" max="16384" width="8" style="810"/>
  </cols>
  <sheetData>
    <row r="1" spans="1:5" ht="143.25" customHeight="1">
      <c r="A1" s="175"/>
      <c r="B1" s="1268" t="s">
        <v>1423</v>
      </c>
      <c r="C1" s="1269"/>
      <c r="D1" s="176"/>
    </row>
    <row r="2" spans="1:5" ht="9.75" customHeight="1">
      <c r="A2" s="177"/>
      <c r="B2" s="177"/>
      <c r="C2" s="178"/>
      <c r="D2" s="178"/>
    </row>
    <row r="3" spans="1:5">
      <c r="A3" s="1270" t="s">
        <v>1424</v>
      </c>
      <c r="B3" s="1270"/>
      <c r="C3" s="1270"/>
      <c r="D3" s="1270"/>
    </row>
    <row r="4" spans="1:5" ht="23.1" customHeight="1">
      <c r="A4" s="1270"/>
      <c r="B4" s="1270"/>
      <c r="C4" s="1270"/>
      <c r="D4" s="1270"/>
    </row>
    <row r="5" spans="1:5" ht="33.75" customHeight="1">
      <c r="A5" s="1270" t="s">
        <v>1425</v>
      </c>
      <c r="B5" s="1270"/>
      <c r="C5" s="1270"/>
      <c r="D5" s="1270"/>
    </row>
    <row r="6" spans="1:5" ht="15">
      <c r="A6" s="1271" t="s">
        <v>1426</v>
      </c>
      <c r="B6" s="1271"/>
      <c r="C6" s="1271"/>
      <c r="D6" s="179"/>
    </row>
    <row r="7" spans="1:5" ht="14.25">
      <c r="A7" s="179" t="s">
        <v>1390</v>
      </c>
      <c r="B7" s="1273" t="str">
        <f>Cover!D2</f>
        <v>The Conservation Fund</v>
      </c>
      <c r="C7" s="1273"/>
      <c r="D7" s="1273"/>
    </row>
    <row r="8" spans="1:5" ht="14.25">
      <c r="A8" s="179" t="s">
        <v>1427</v>
      </c>
      <c r="B8" s="1273" t="str">
        <f>Cover!D5</f>
        <v>United States</v>
      </c>
      <c r="C8" s="1273"/>
      <c r="D8" s="1273"/>
    </row>
    <row r="9" spans="1:5" ht="14.25">
      <c r="A9" s="179" t="s">
        <v>1428</v>
      </c>
      <c r="B9" s="1273" t="str">
        <f>Cover!D7</f>
        <v>SA-FM/COC-007898</v>
      </c>
      <c r="C9" s="1273"/>
      <c r="D9" s="180"/>
    </row>
    <row r="10" spans="1:5" ht="14.25">
      <c r="A10" s="179" t="s">
        <v>96</v>
      </c>
      <c r="B10" s="1273" t="str">
        <f>'1 Basic Info'!C13</f>
        <v>Single</v>
      </c>
      <c r="C10" s="1273"/>
      <c r="D10" s="180"/>
    </row>
    <row r="11" spans="1:5" ht="14.25">
      <c r="A11" s="179" t="s">
        <v>1429</v>
      </c>
      <c r="B11" s="181">
        <f>Cover!D9</f>
        <v>44916</v>
      </c>
      <c r="C11" s="180" t="s">
        <v>1430</v>
      </c>
      <c r="D11" s="181">
        <f>Cover!D10</f>
        <v>46741</v>
      </c>
    </row>
    <row r="12" spans="1:5" ht="14.25">
      <c r="A12" s="180"/>
      <c r="B12" s="182"/>
      <c r="C12" s="183"/>
      <c r="D12" s="183"/>
    </row>
    <row r="13" spans="1:5" ht="18" customHeight="1">
      <c r="A13" s="1272" t="s">
        <v>1431</v>
      </c>
      <c r="B13" s="1271"/>
      <c r="C13" s="1271"/>
      <c r="D13" s="1271"/>
    </row>
    <row r="14" spans="1:5" ht="33.75" customHeight="1">
      <c r="A14" s="1274" t="s">
        <v>1432</v>
      </c>
      <c r="B14" s="1271"/>
      <c r="C14" s="1271"/>
      <c r="D14" s="1271"/>
      <c r="E14" s="811" t="s">
        <v>1433</v>
      </c>
    </row>
    <row r="15" spans="1:5" s="812" customFormat="1" ht="57.75">
      <c r="A15" s="184" t="s">
        <v>1434</v>
      </c>
      <c r="B15" s="185" t="s">
        <v>1435</v>
      </c>
      <c r="C15" s="185" t="s">
        <v>1436</v>
      </c>
      <c r="D15" s="185" t="s">
        <v>1437</v>
      </c>
    </row>
    <row r="16" spans="1:5" s="813" customFormat="1" ht="116.45" customHeight="1">
      <c r="A16" s="1042" t="s">
        <v>3792</v>
      </c>
      <c r="B16" s="1043" t="s">
        <v>3793</v>
      </c>
      <c r="C16" s="1044" t="s">
        <v>3794</v>
      </c>
      <c r="D16" s="1279" t="s">
        <v>3795</v>
      </c>
    </row>
    <row r="17" spans="1:4" s="813" customFormat="1" ht="116.45" customHeight="1">
      <c r="A17" s="1042" t="s">
        <v>3792</v>
      </c>
      <c r="B17" s="1043" t="s">
        <v>3793</v>
      </c>
      <c r="C17" s="1043" t="s">
        <v>3796</v>
      </c>
      <c r="D17" s="1280"/>
    </row>
    <row r="18" spans="1:4" s="813" customFormat="1" ht="116.45" customHeight="1">
      <c r="A18" s="1042" t="s">
        <v>3792</v>
      </c>
      <c r="B18" s="1043" t="s">
        <v>3793</v>
      </c>
      <c r="C18" s="1043" t="s">
        <v>3797</v>
      </c>
      <c r="D18" s="1280"/>
    </row>
    <row r="19" spans="1:4" s="813" customFormat="1" ht="116.45" customHeight="1">
      <c r="A19" s="1042" t="s">
        <v>3792</v>
      </c>
      <c r="B19" s="1044" t="s">
        <v>3798</v>
      </c>
      <c r="C19" s="1044" t="s">
        <v>3799</v>
      </c>
      <c r="D19" s="1281"/>
    </row>
    <row r="20" spans="1:4" ht="12.95" hidden="1" customHeight="1">
      <c r="A20" s="186"/>
      <c r="B20" s="186"/>
      <c r="C20" s="186"/>
      <c r="D20" s="186"/>
    </row>
    <row r="21" spans="1:4" ht="12.95" hidden="1" customHeight="1">
      <c r="A21" s="186"/>
      <c r="B21" s="186"/>
      <c r="C21" s="186"/>
      <c r="D21" s="186"/>
    </row>
    <row r="22" spans="1:4" ht="12.95" hidden="1" customHeight="1">
      <c r="A22" s="186"/>
      <c r="B22" s="186"/>
      <c r="C22" s="186"/>
      <c r="D22" s="186"/>
    </row>
    <row r="23" spans="1:4" ht="12.95" hidden="1" customHeight="1">
      <c r="A23" s="186"/>
      <c r="B23" s="186"/>
      <c r="C23" s="186"/>
      <c r="D23" s="186"/>
    </row>
    <row r="24" spans="1:4" ht="17.25" hidden="1" customHeight="1">
      <c r="A24" s="186"/>
      <c r="B24" s="186"/>
      <c r="C24" s="186"/>
      <c r="D24" s="186"/>
    </row>
    <row r="25" spans="1:4" ht="15" hidden="1" customHeight="1">
      <c r="A25" s="186"/>
      <c r="B25" s="187"/>
      <c r="C25" s="186"/>
      <c r="D25" s="187"/>
    </row>
    <row r="26" spans="1:4" ht="15" hidden="1" customHeight="1">
      <c r="A26" s="188"/>
      <c r="B26" s="189"/>
      <c r="C26" s="188"/>
      <c r="D26" s="189"/>
    </row>
    <row r="27" spans="1:4" ht="14.25">
      <c r="A27" s="180"/>
      <c r="B27" s="190"/>
      <c r="C27" s="180"/>
      <c r="D27" s="190"/>
    </row>
    <row r="28" spans="1:4" ht="14.25">
      <c r="A28" s="1275" t="s">
        <v>1438</v>
      </c>
      <c r="B28" s="1276"/>
      <c r="C28" s="1276"/>
      <c r="D28" s="191"/>
    </row>
    <row r="29" spans="1:4" ht="14.25">
      <c r="A29" s="180"/>
      <c r="B29" s="190"/>
      <c r="C29" s="180"/>
      <c r="D29" s="190"/>
    </row>
    <row r="30" spans="1:4">
      <c r="A30" s="1278" t="s">
        <v>1439</v>
      </c>
      <c r="B30" s="1278"/>
      <c r="C30" s="1278"/>
      <c r="D30" s="1278"/>
    </row>
    <row r="31" spans="1:4">
      <c r="A31" s="1277" t="s">
        <v>1440</v>
      </c>
      <c r="B31" s="1277"/>
      <c r="C31" s="1277"/>
      <c r="D31" s="1277"/>
    </row>
    <row r="32" spans="1:4">
      <c r="A32" s="1277" t="s">
        <v>1441</v>
      </c>
      <c r="B32" s="1277"/>
      <c r="C32" s="1277"/>
      <c r="D32" s="1277"/>
    </row>
    <row r="33" spans="1:4" ht="13.5" customHeight="1">
      <c r="A33" s="192"/>
      <c r="B33" s="192"/>
      <c r="C33" s="192"/>
      <c r="D33" s="192"/>
    </row>
    <row r="34" spans="1:4">
      <c r="A34" s="1277" t="s">
        <v>58</v>
      </c>
      <c r="B34" s="1277"/>
      <c r="C34" s="1277"/>
      <c r="D34" s="1277"/>
    </row>
    <row r="35" spans="1:4">
      <c r="A35" s="1277" t="s">
        <v>59</v>
      </c>
      <c r="B35" s="1277"/>
      <c r="C35" s="1277"/>
      <c r="D35" s="1277"/>
    </row>
    <row r="36" spans="1:4">
      <c r="A36" s="1277"/>
      <c r="B36" s="1277"/>
      <c r="C36" s="1277"/>
      <c r="D36" s="1277"/>
    </row>
  </sheetData>
  <mergeCells count="18">
    <mergeCell ref="A14:D14"/>
    <mergeCell ref="A28:C28"/>
    <mergeCell ref="A34:D34"/>
    <mergeCell ref="A35:D35"/>
    <mergeCell ref="A36:D36"/>
    <mergeCell ref="A30:D30"/>
    <mergeCell ref="A31:D31"/>
    <mergeCell ref="A32:D32"/>
    <mergeCell ref="D16:D19"/>
    <mergeCell ref="B1:C1"/>
    <mergeCell ref="A3:D4"/>
    <mergeCell ref="A5:D5"/>
    <mergeCell ref="A6:C6"/>
    <mergeCell ref="A13:D13"/>
    <mergeCell ref="B7:D7"/>
    <mergeCell ref="B9:C9"/>
    <mergeCell ref="B10:C10"/>
    <mergeCell ref="B8:D8"/>
  </mergeCells>
  <phoneticPr fontId="9" type="noConversion"/>
  <pageMargins left="1.19" right="0.75" top="1" bottom="1" header="0.5" footer="0.5"/>
  <pageSetup paperSize="9" scale="8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8080"/>
  </sheetPr>
  <dimension ref="A1:E32"/>
  <sheetViews>
    <sheetView zoomScaleNormal="100" zoomScaleSheetLayoutView="100" workbookViewId="0">
      <selection activeCell="H13" sqref="H13"/>
    </sheetView>
  </sheetViews>
  <sheetFormatPr defaultColWidth="8" defaultRowHeight="12.75"/>
  <cols>
    <col min="1" max="1" width="23.85546875" style="810" customWidth="1"/>
    <col min="2" max="2" width="21.85546875" style="810" customWidth="1"/>
    <col min="3" max="3" width="17.85546875" style="810" customWidth="1"/>
    <col min="4" max="4" width="30.140625" style="810" customWidth="1"/>
    <col min="5" max="12" width="8" style="810" customWidth="1"/>
    <col min="13" max="16384" width="8" style="810"/>
  </cols>
  <sheetData>
    <row r="1" spans="1:5" ht="143.25" customHeight="1">
      <c r="A1" s="175"/>
      <c r="B1" s="1268" t="s">
        <v>1442</v>
      </c>
      <c r="C1" s="1269"/>
      <c r="D1" s="176"/>
    </row>
    <row r="2" spans="1:5" ht="9.75" customHeight="1">
      <c r="A2" s="177"/>
      <c r="B2" s="177"/>
      <c r="C2" s="178"/>
      <c r="D2" s="178"/>
    </row>
    <row r="3" spans="1:5">
      <c r="A3" s="1282" t="s">
        <v>1443</v>
      </c>
      <c r="B3" s="1282"/>
      <c r="C3" s="1282"/>
      <c r="D3" s="1282"/>
    </row>
    <row r="4" spans="1:5" ht="51.6" customHeight="1">
      <c r="A4" s="1282"/>
      <c r="B4" s="1282"/>
      <c r="C4" s="1282"/>
      <c r="D4" s="1282"/>
    </row>
    <row r="5" spans="1:5" ht="33.75" customHeight="1">
      <c r="A5" s="1282" t="s">
        <v>1444</v>
      </c>
      <c r="B5" s="1282"/>
      <c r="C5" s="1282"/>
      <c r="D5" s="1282"/>
    </row>
    <row r="6" spans="1:5" ht="15">
      <c r="A6" s="1271" t="s">
        <v>1426</v>
      </c>
      <c r="B6" s="1271"/>
      <c r="C6" s="1271"/>
      <c r="D6" s="179"/>
    </row>
    <row r="7" spans="1:5" ht="14.25">
      <c r="A7" s="179" t="s">
        <v>1390</v>
      </c>
      <c r="B7" s="1273" t="str">
        <f>'1 Basic Info'!C8</f>
        <v>The Conservation Fund</v>
      </c>
      <c r="C7" s="1273"/>
      <c r="D7" s="1273"/>
    </row>
    <row r="8" spans="1:5" ht="14.25">
      <c r="A8" s="179" t="s">
        <v>1427</v>
      </c>
      <c r="B8" s="1273" t="str">
        <f>Cover!D5</f>
        <v>United States</v>
      </c>
      <c r="C8" s="1273"/>
      <c r="D8" s="1273"/>
    </row>
    <row r="9" spans="1:5" ht="14.25">
      <c r="A9" s="179" t="s">
        <v>1428</v>
      </c>
      <c r="B9" s="1273" t="str">
        <f>Cover!D7</f>
        <v>SA-FM/COC-007898</v>
      </c>
      <c r="C9" s="1273"/>
      <c r="D9" s="180"/>
    </row>
    <row r="10" spans="1:5" ht="14.25">
      <c r="A10" s="179" t="s">
        <v>96</v>
      </c>
      <c r="B10" s="1273" t="str">
        <f>'1 Basic Info'!C13</f>
        <v>Single</v>
      </c>
      <c r="C10" s="1273"/>
      <c r="D10" s="180"/>
    </row>
    <row r="11" spans="1:5" ht="15" customHeight="1">
      <c r="A11" s="473"/>
      <c r="B11" s="474"/>
      <c r="C11" s="473"/>
      <c r="D11" s="474"/>
    </row>
    <row r="12" spans="1:5" ht="18" customHeight="1">
      <c r="A12" s="1272" t="s">
        <v>1445</v>
      </c>
      <c r="B12" s="1271"/>
      <c r="C12" s="1271"/>
      <c r="D12" s="1271"/>
    </row>
    <row r="13" spans="1:5" ht="33.75" customHeight="1">
      <c r="A13" s="1274" t="s">
        <v>1446</v>
      </c>
      <c r="B13" s="1271"/>
      <c r="C13" s="1271"/>
      <c r="D13" s="1271"/>
      <c r="E13" s="811" t="s">
        <v>1433</v>
      </c>
    </row>
    <row r="14" spans="1:5" s="812" customFormat="1" ht="28.5" customHeight="1">
      <c r="A14" s="193" t="s">
        <v>1447</v>
      </c>
      <c r="B14" s="1283" t="s">
        <v>1448</v>
      </c>
      <c r="C14" s="1284"/>
      <c r="D14" s="1285"/>
    </row>
    <row r="15" spans="1:5" ht="105.75" customHeight="1">
      <c r="A15" s="194" t="s">
        <v>1449</v>
      </c>
      <c r="B15" s="1286" t="s">
        <v>1450</v>
      </c>
      <c r="C15" s="1286"/>
      <c r="D15" s="1287"/>
    </row>
    <row r="16" spans="1:5" ht="71.25">
      <c r="A16" s="195" t="s">
        <v>1429</v>
      </c>
      <c r="B16" s="475" t="s">
        <v>1451</v>
      </c>
      <c r="C16" s="196" t="s">
        <v>1430</v>
      </c>
      <c r="D16" s="197"/>
    </row>
    <row r="17" spans="1:4" ht="35.25" customHeight="1">
      <c r="A17" s="194" t="s">
        <v>1452</v>
      </c>
      <c r="B17" s="1286" t="s">
        <v>1453</v>
      </c>
      <c r="C17" s="1286"/>
      <c r="D17" s="1287"/>
    </row>
    <row r="18" spans="1:4" ht="71.25">
      <c r="A18" s="195" t="s">
        <v>1429</v>
      </c>
      <c r="B18" s="475" t="s">
        <v>1451</v>
      </c>
      <c r="C18" s="196" t="s">
        <v>1430</v>
      </c>
      <c r="D18" s="197"/>
    </row>
    <row r="19" spans="1:4" ht="92.25" customHeight="1">
      <c r="A19" s="194" t="s">
        <v>1454</v>
      </c>
      <c r="B19" s="1286" t="s">
        <v>1455</v>
      </c>
      <c r="C19" s="1286"/>
      <c r="D19" s="1287"/>
    </row>
    <row r="20" spans="1:4" ht="71.25">
      <c r="A20" s="195" t="s">
        <v>1429</v>
      </c>
      <c r="B20" s="475" t="s">
        <v>1451</v>
      </c>
      <c r="C20" s="196" t="s">
        <v>1430</v>
      </c>
      <c r="D20" s="197"/>
    </row>
    <row r="21" spans="1:4" ht="45.75" customHeight="1">
      <c r="A21" s="194" t="s">
        <v>1456</v>
      </c>
      <c r="B21" s="1286" t="s">
        <v>1457</v>
      </c>
      <c r="C21" s="1286"/>
      <c r="D21" s="1287"/>
    </row>
    <row r="22" spans="1:4" ht="71.25">
      <c r="A22" s="195" t="s">
        <v>1429</v>
      </c>
      <c r="B22" s="475" t="s">
        <v>1451</v>
      </c>
      <c r="C22" s="196" t="s">
        <v>1430</v>
      </c>
      <c r="D22" s="197"/>
    </row>
    <row r="23" spans="1:4" ht="92.25" customHeight="1">
      <c r="A23" s="194" t="s">
        <v>1458</v>
      </c>
      <c r="B23" s="1286" t="s">
        <v>1459</v>
      </c>
      <c r="C23" s="1286"/>
      <c r="D23" s="1287"/>
    </row>
    <row r="24" spans="1:4" ht="71.25">
      <c r="A24" s="195" t="s">
        <v>1429</v>
      </c>
      <c r="B24" s="475" t="s">
        <v>1451</v>
      </c>
      <c r="C24" s="196" t="s">
        <v>1430</v>
      </c>
      <c r="D24" s="197"/>
    </row>
    <row r="25" spans="1:4" ht="14.25">
      <c r="A25" s="180"/>
      <c r="B25" s="190"/>
      <c r="C25" s="180"/>
      <c r="D25" s="190"/>
    </row>
    <row r="26" spans="1:4">
      <c r="A26" s="1278" t="s">
        <v>1439</v>
      </c>
      <c r="B26" s="1278"/>
      <c r="C26" s="1278"/>
      <c r="D26" s="1278"/>
    </row>
    <row r="27" spans="1:4">
      <c r="A27" s="1277" t="s">
        <v>1440</v>
      </c>
      <c r="B27" s="1277"/>
      <c r="C27" s="1277"/>
      <c r="D27" s="1277"/>
    </row>
    <row r="28" spans="1:4">
      <c r="A28" s="1277" t="s">
        <v>1441</v>
      </c>
      <c r="B28" s="1277"/>
      <c r="C28" s="1277"/>
      <c r="D28" s="1277"/>
    </row>
    <row r="29" spans="1:4" ht="13.5" customHeight="1">
      <c r="A29" s="192"/>
      <c r="B29" s="192"/>
      <c r="C29" s="192"/>
      <c r="D29" s="192"/>
    </row>
    <row r="30" spans="1:4">
      <c r="A30" s="1277" t="s">
        <v>58</v>
      </c>
      <c r="B30" s="1277"/>
      <c r="C30" s="1277"/>
      <c r="D30" s="1277"/>
    </row>
    <row r="31" spans="1:4">
      <c r="A31" s="1277" t="s">
        <v>59</v>
      </c>
      <c r="B31" s="1277"/>
      <c r="C31" s="1277"/>
      <c r="D31" s="1277"/>
    </row>
    <row r="32" spans="1:4">
      <c r="A32" s="1277"/>
      <c r="B32" s="1277"/>
      <c r="C32" s="1277"/>
      <c r="D32" s="1277"/>
    </row>
  </sheetData>
  <mergeCells count="22">
    <mergeCell ref="B21:D21"/>
    <mergeCell ref="A31:D31"/>
    <mergeCell ref="A32:D32"/>
    <mergeCell ref="B23:D23"/>
    <mergeCell ref="A26:D26"/>
    <mergeCell ref="A27:D27"/>
    <mergeCell ref="A28:D28"/>
    <mergeCell ref="A30:D30"/>
    <mergeCell ref="A13:D13"/>
    <mergeCell ref="B14:D14"/>
    <mergeCell ref="B15:D15"/>
    <mergeCell ref="B17:D17"/>
    <mergeCell ref="B19:D19"/>
    <mergeCell ref="B8:D8"/>
    <mergeCell ref="B9:C9"/>
    <mergeCell ref="B10:C10"/>
    <mergeCell ref="A12:D12"/>
    <mergeCell ref="B1:C1"/>
    <mergeCell ref="A3:D4"/>
    <mergeCell ref="A5:D5"/>
    <mergeCell ref="A6:C6"/>
    <mergeCell ref="B7:D7"/>
  </mergeCells>
  <pageMargins left="1.19" right="0.75" top="1" bottom="1" header="0.5" footer="0.5"/>
  <pageSetup paperSize="9" scale="6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1:C36"/>
  <sheetViews>
    <sheetView zoomScaleNormal="100" zoomScaleSheetLayoutView="100" workbookViewId="0">
      <selection activeCell="B30" sqref="B30"/>
    </sheetView>
  </sheetViews>
  <sheetFormatPr defaultColWidth="9.140625" defaultRowHeight="14.25"/>
  <cols>
    <col min="1" max="1" width="4.42578125" style="57" customWidth="1"/>
    <col min="2" max="2" width="73.5703125" style="777" customWidth="1"/>
    <col min="3" max="16384" width="9.140625" style="57"/>
  </cols>
  <sheetData>
    <row r="1" spans="1:3" ht="24.6" customHeight="1">
      <c r="A1" s="98"/>
      <c r="B1" s="815" t="s">
        <v>1460</v>
      </c>
    </row>
    <row r="2" spans="1:3" ht="15">
      <c r="A2" s="37"/>
      <c r="B2" s="816" t="s">
        <v>1461</v>
      </c>
    </row>
    <row r="3" spans="1:3" ht="30">
      <c r="A3" s="37"/>
      <c r="B3" s="104" t="s">
        <v>1462</v>
      </c>
    </row>
    <row r="4" spans="1:3" ht="135" customHeight="1">
      <c r="A4" s="37"/>
      <c r="B4" s="99" t="s">
        <v>1463</v>
      </c>
    </row>
    <row r="5" spans="1:3">
      <c r="A5" s="37"/>
      <c r="B5" s="99"/>
    </row>
    <row r="6" spans="1:3" ht="28.5">
      <c r="A6" s="37"/>
      <c r="B6" s="99" t="s">
        <v>1464</v>
      </c>
    </row>
    <row r="7" spans="1:3" ht="57">
      <c r="A7" s="37"/>
      <c r="B7" s="99" t="s">
        <v>1465</v>
      </c>
    </row>
    <row r="8" spans="1:3" ht="57">
      <c r="A8" s="37"/>
      <c r="B8" s="99" t="s">
        <v>1466</v>
      </c>
    </row>
    <row r="9" spans="1:3">
      <c r="A9" s="37"/>
      <c r="B9" s="99"/>
    </row>
    <row r="10" spans="1:3" ht="57.75">
      <c r="A10" s="37"/>
      <c r="B10" s="99" t="s">
        <v>1467</v>
      </c>
    </row>
    <row r="11" spans="1:3">
      <c r="A11" s="37"/>
      <c r="B11" s="99"/>
    </row>
    <row r="12" spans="1:3" ht="15">
      <c r="A12" s="101">
        <v>29</v>
      </c>
      <c r="B12" s="104" t="s">
        <v>1468</v>
      </c>
      <c r="C12" s="814"/>
    </row>
    <row r="13" spans="1:3" ht="30">
      <c r="A13" s="101">
        <v>87</v>
      </c>
      <c r="B13" s="104" t="s">
        <v>1469</v>
      </c>
      <c r="C13" s="814"/>
    </row>
    <row r="14" spans="1:3">
      <c r="A14" s="37">
        <v>97</v>
      </c>
      <c r="B14" s="99" t="s">
        <v>1470</v>
      </c>
    </row>
    <row r="15" spans="1:3" ht="15">
      <c r="A15" s="101">
        <v>98</v>
      </c>
      <c r="B15" s="104" t="s">
        <v>1471</v>
      </c>
      <c r="C15" s="814"/>
    </row>
    <row r="16" spans="1:3" ht="15">
      <c r="A16" s="101">
        <v>100</v>
      </c>
      <c r="B16" s="104" t="s">
        <v>1472</v>
      </c>
      <c r="C16" s="814"/>
    </row>
    <row r="17" spans="1:3" ht="15">
      <c r="A17" s="101">
        <v>105</v>
      </c>
      <c r="B17" s="104" t="s">
        <v>1473</v>
      </c>
      <c r="C17" s="814"/>
    </row>
    <row r="18" spans="1:3" ht="15">
      <c r="A18" s="101">
        <v>111</v>
      </c>
      <c r="B18" s="104" t="s">
        <v>1474</v>
      </c>
      <c r="C18" s="814"/>
    </row>
    <row r="19" spans="1:3">
      <c r="A19" s="37">
        <v>131</v>
      </c>
      <c r="B19" s="99" t="s">
        <v>1475</v>
      </c>
    </row>
    <row r="20" spans="1:3" ht="15">
      <c r="A20" s="101">
        <v>138</v>
      </c>
      <c r="B20" s="104" t="s">
        <v>1476</v>
      </c>
      <c r="C20" s="814"/>
    </row>
    <row r="21" spans="1:3">
      <c r="A21" s="37">
        <v>141</v>
      </c>
      <c r="B21" s="99" t="s">
        <v>1477</v>
      </c>
    </row>
    <row r="22" spans="1:3">
      <c r="A22" s="37">
        <v>142</v>
      </c>
      <c r="B22" s="99" t="s">
        <v>1478</v>
      </c>
    </row>
    <row r="23" spans="1:3">
      <c r="A23" s="37">
        <v>143</v>
      </c>
      <c r="B23" s="99" t="s">
        <v>1479</v>
      </c>
    </row>
    <row r="24" spans="1:3">
      <c r="A24" s="37">
        <v>155</v>
      </c>
      <c r="B24" s="99" t="s">
        <v>1480</v>
      </c>
    </row>
    <row r="25" spans="1:3">
      <c r="A25" s="37">
        <v>169</v>
      </c>
      <c r="B25" s="99" t="s">
        <v>1481</v>
      </c>
    </row>
    <row r="26" spans="1:3" ht="15">
      <c r="A26" s="101">
        <v>182</v>
      </c>
      <c r="B26" s="104" t="s">
        <v>1482</v>
      </c>
      <c r="C26" s="814"/>
    </row>
    <row r="27" spans="1:3" ht="15">
      <c r="A27" s="101"/>
      <c r="B27" s="104"/>
      <c r="C27" s="814"/>
    </row>
    <row r="28" spans="1:3">
      <c r="A28" s="37"/>
      <c r="B28" s="99" t="s">
        <v>1483</v>
      </c>
    </row>
    <row r="29" spans="1:3">
      <c r="A29" s="37"/>
      <c r="B29" s="99" t="s">
        <v>1484</v>
      </c>
    </row>
    <row r="30" spans="1:3">
      <c r="A30" s="37"/>
      <c r="B30" s="99"/>
    </row>
    <row r="31" spans="1:3" ht="57.75">
      <c r="A31" s="37"/>
      <c r="B31" s="104" t="s">
        <v>1485</v>
      </c>
    </row>
    <row r="32" spans="1:3">
      <c r="A32" s="37"/>
      <c r="B32" s="817" t="s">
        <v>1486</v>
      </c>
    </row>
    <row r="33" spans="1:2">
      <c r="A33" s="37"/>
      <c r="B33" s="99"/>
    </row>
    <row r="34" spans="1:2">
      <c r="A34" s="37"/>
      <c r="B34" s="99"/>
    </row>
    <row r="35" spans="1:2">
      <c r="A35" s="37"/>
      <c r="B35" s="99"/>
    </row>
    <row r="36" spans="1:2">
      <c r="A36" s="37"/>
      <c r="B36" s="99"/>
    </row>
  </sheetData>
  <phoneticPr fontId="9" type="noConversion"/>
  <pageMargins left="0.75" right="0.75" top="1" bottom="1" header="0.5" footer="0.5"/>
  <pageSetup paperSize="9" scale="8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A1:D573"/>
  <sheetViews>
    <sheetView zoomScaleNormal="100" zoomScaleSheetLayoutView="100" workbookViewId="0">
      <selection activeCell="G4" sqref="G4"/>
    </sheetView>
  </sheetViews>
  <sheetFormatPr defaultColWidth="11.42578125" defaultRowHeight="15.75"/>
  <cols>
    <col min="1" max="1" width="19" style="2" customWidth="1"/>
    <col min="2" max="2" width="18.42578125" style="2" customWidth="1"/>
    <col min="3" max="3" width="29.140625" style="2" customWidth="1"/>
    <col min="4" max="4" width="32.140625" style="2" customWidth="1"/>
    <col min="5" max="16384" width="11.42578125" style="819"/>
  </cols>
  <sheetData>
    <row r="1" spans="1:4" s="818" customFormat="1" ht="32.1" customHeight="1">
      <c r="A1" s="1304" t="s">
        <v>1487</v>
      </c>
      <c r="B1" s="1304"/>
      <c r="C1" s="1304"/>
      <c r="D1" s="1305"/>
    </row>
    <row r="2" spans="1:4" ht="21.6" customHeight="1">
      <c r="A2" s="1306" t="s">
        <v>1488</v>
      </c>
      <c r="B2" s="1306"/>
      <c r="C2" s="1306"/>
      <c r="D2" s="1307"/>
    </row>
    <row r="3" spans="1:4" ht="70.5" customHeight="1">
      <c r="A3" s="1308" t="s">
        <v>1489</v>
      </c>
      <c r="B3" s="1309"/>
      <c r="C3" s="1309"/>
      <c r="D3" s="1309"/>
    </row>
    <row r="4" spans="1:4" s="818" customFormat="1" ht="40.5" customHeight="1" thickBot="1">
      <c r="A4" s="684" t="s">
        <v>1490</v>
      </c>
      <c r="B4" s="685" t="s">
        <v>1491</v>
      </c>
      <c r="C4" s="685" t="s">
        <v>1492</v>
      </c>
      <c r="D4" s="686" t="s">
        <v>1493</v>
      </c>
    </row>
    <row r="5" spans="1:4" s="818" customFormat="1" ht="14.25" customHeight="1">
      <c r="A5" s="198" t="s">
        <v>1494</v>
      </c>
      <c r="B5" s="199" t="s">
        <v>1495</v>
      </c>
      <c r="C5" s="1296"/>
      <c r="D5" s="1298"/>
    </row>
    <row r="6" spans="1:4" s="818" customFormat="1" ht="14.25" customHeight="1" thickBot="1">
      <c r="A6" s="200" t="s">
        <v>1496</v>
      </c>
      <c r="B6" s="201" t="s">
        <v>1497</v>
      </c>
      <c r="C6" s="1297"/>
      <c r="D6" s="1299"/>
    </row>
    <row r="7" spans="1:4" s="818" customFormat="1" ht="14.25" customHeight="1">
      <c r="A7" s="200"/>
      <c r="B7" s="199" t="s">
        <v>1498</v>
      </c>
      <c r="C7" s="1296"/>
      <c r="D7" s="1298"/>
    </row>
    <row r="8" spans="1:4" s="818" customFormat="1" ht="14.25" customHeight="1" thickBot="1">
      <c r="A8" s="200"/>
      <c r="B8" s="201" t="s">
        <v>1499</v>
      </c>
      <c r="C8" s="1297"/>
      <c r="D8" s="1299"/>
    </row>
    <row r="9" spans="1:4" s="820" customFormat="1" ht="14.25" customHeight="1">
      <c r="A9" s="200"/>
      <c r="B9" s="199" t="s">
        <v>1500</v>
      </c>
      <c r="C9" s="1296"/>
      <c r="D9" s="1298"/>
    </row>
    <row r="10" spans="1:4" s="820" customFormat="1" ht="14.25" customHeight="1" thickBot="1">
      <c r="A10" s="202"/>
      <c r="B10" s="201" t="s">
        <v>1501</v>
      </c>
      <c r="C10" s="1297"/>
      <c r="D10" s="1299"/>
    </row>
    <row r="11" spans="1:4" s="818" customFormat="1" ht="14.25" customHeight="1">
      <c r="A11" s="198" t="s">
        <v>1502</v>
      </c>
      <c r="B11" s="1296"/>
      <c r="C11" s="1296"/>
      <c r="D11" s="1298" t="s">
        <v>1503</v>
      </c>
    </row>
    <row r="12" spans="1:4" s="818" customFormat="1" ht="14.25" customHeight="1" thickBot="1">
      <c r="A12" s="202" t="s">
        <v>1504</v>
      </c>
      <c r="B12" s="1297"/>
      <c r="C12" s="1297"/>
      <c r="D12" s="1299"/>
    </row>
    <row r="13" spans="1:4" s="818" customFormat="1" ht="14.25" customHeight="1">
      <c r="A13" s="198" t="s">
        <v>1505</v>
      </c>
      <c r="B13" s="199" t="s">
        <v>1506</v>
      </c>
      <c r="C13" s="1296"/>
      <c r="D13" s="1298"/>
    </row>
    <row r="14" spans="1:4" s="818" customFormat="1" ht="14.25" customHeight="1" thickBot="1">
      <c r="A14" s="200" t="s">
        <v>1507</v>
      </c>
      <c r="B14" s="201" t="s">
        <v>1508</v>
      </c>
      <c r="C14" s="1297"/>
      <c r="D14" s="1299"/>
    </row>
    <row r="15" spans="1:4" s="818" customFormat="1" ht="14.25" customHeight="1">
      <c r="A15" s="200"/>
      <c r="B15" s="199" t="s">
        <v>1509</v>
      </c>
      <c r="C15" s="1296"/>
      <c r="D15" s="1298"/>
    </row>
    <row r="16" spans="1:4" s="818" customFormat="1" ht="14.25" customHeight="1" thickBot="1">
      <c r="A16" s="200"/>
      <c r="B16" s="201" t="s">
        <v>1510</v>
      </c>
      <c r="C16" s="1297"/>
      <c r="D16" s="1299"/>
    </row>
    <row r="17" spans="1:4" s="818" customFormat="1" ht="14.25" customHeight="1">
      <c r="A17" s="200"/>
      <c r="B17" s="199" t="s">
        <v>1511</v>
      </c>
      <c r="C17" s="1296"/>
      <c r="D17" s="1298"/>
    </row>
    <row r="18" spans="1:4" s="818" customFormat="1" ht="14.25" customHeight="1" thickBot="1">
      <c r="A18" s="200"/>
      <c r="B18" s="201" t="s">
        <v>1512</v>
      </c>
      <c r="C18" s="1297"/>
      <c r="D18" s="1299"/>
    </row>
    <row r="19" spans="1:4" s="818" customFormat="1" ht="14.25" customHeight="1">
      <c r="A19" s="200"/>
      <c r="B19" s="199" t="s">
        <v>1513</v>
      </c>
      <c r="C19" s="1296"/>
      <c r="D19" s="1298"/>
    </row>
    <row r="20" spans="1:4" s="818" customFormat="1" ht="14.25" customHeight="1" thickBot="1">
      <c r="A20" s="200"/>
      <c r="B20" s="201" t="s">
        <v>1514</v>
      </c>
      <c r="C20" s="1297"/>
      <c r="D20" s="1299"/>
    </row>
    <row r="21" spans="1:4" s="818" customFormat="1" ht="14.25" customHeight="1">
      <c r="A21" s="200"/>
      <c r="B21" s="199" t="s">
        <v>1515</v>
      </c>
      <c r="C21" s="1296"/>
      <c r="D21" s="1298"/>
    </row>
    <row r="22" spans="1:4" s="818" customFormat="1" ht="14.25" customHeight="1" thickBot="1">
      <c r="A22" s="200"/>
      <c r="B22" s="201" t="s">
        <v>1516</v>
      </c>
      <c r="C22" s="1297"/>
      <c r="D22" s="1299"/>
    </row>
    <row r="23" spans="1:4" s="818" customFormat="1" ht="14.25" customHeight="1">
      <c r="A23" s="200"/>
      <c r="B23" s="199" t="s">
        <v>1517</v>
      </c>
      <c r="C23" s="1296"/>
      <c r="D23" s="1298"/>
    </row>
    <row r="24" spans="1:4" s="818" customFormat="1" ht="14.25" customHeight="1" thickBot="1">
      <c r="A24" s="200"/>
      <c r="B24" s="201" t="s">
        <v>1518</v>
      </c>
      <c r="C24" s="1297"/>
      <c r="D24" s="1299"/>
    </row>
    <row r="25" spans="1:4" s="818" customFormat="1" ht="14.25" customHeight="1">
      <c r="A25" s="200"/>
      <c r="B25" s="199" t="s">
        <v>1519</v>
      </c>
      <c r="C25" s="1296"/>
      <c r="D25" s="1298"/>
    </row>
    <row r="26" spans="1:4" s="818" customFormat="1" ht="14.25" customHeight="1" thickBot="1">
      <c r="A26" s="202"/>
      <c r="B26" s="201" t="s">
        <v>1520</v>
      </c>
      <c r="C26" s="1297"/>
      <c r="D26" s="1299"/>
    </row>
    <row r="27" spans="1:4" s="818" customFormat="1" ht="14.25" customHeight="1">
      <c r="A27" s="198" t="s">
        <v>1521</v>
      </c>
      <c r="B27" s="199" t="s">
        <v>1522</v>
      </c>
      <c r="C27" s="1296"/>
      <c r="D27" s="1298"/>
    </row>
    <row r="28" spans="1:4" s="818" customFormat="1" ht="14.25" customHeight="1" thickBot="1">
      <c r="A28" s="200" t="s">
        <v>1523</v>
      </c>
      <c r="B28" s="201" t="s">
        <v>1524</v>
      </c>
      <c r="C28" s="1297"/>
      <c r="D28" s="1299"/>
    </row>
    <row r="29" spans="1:4" s="818" customFormat="1" ht="14.25" customHeight="1">
      <c r="A29" s="200"/>
      <c r="B29" s="199" t="s">
        <v>1525</v>
      </c>
      <c r="C29" s="1296"/>
      <c r="D29" s="1298"/>
    </row>
    <row r="30" spans="1:4" s="818" customFormat="1" ht="14.25" customHeight="1" thickBot="1">
      <c r="A30" s="200"/>
      <c r="B30" s="201" t="s">
        <v>1526</v>
      </c>
      <c r="C30" s="1297"/>
      <c r="D30" s="1299"/>
    </row>
    <row r="31" spans="1:4" s="818" customFormat="1" ht="14.25" customHeight="1">
      <c r="A31" s="200"/>
      <c r="B31" s="199" t="s">
        <v>1527</v>
      </c>
      <c r="C31" s="199" t="s">
        <v>1528</v>
      </c>
      <c r="D31" s="1298"/>
    </row>
    <row r="32" spans="1:4" s="818" customFormat="1" ht="14.25" customHeight="1" thickBot="1">
      <c r="A32" s="200"/>
      <c r="B32" s="203" t="s">
        <v>1529</v>
      </c>
      <c r="C32" s="201" t="s">
        <v>1530</v>
      </c>
      <c r="D32" s="1299"/>
    </row>
    <row r="33" spans="1:4" s="818" customFormat="1" ht="14.25" customHeight="1">
      <c r="A33" s="200"/>
      <c r="B33" s="203"/>
      <c r="C33" s="199" t="s">
        <v>1531</v>
      </c>
      <c r="D33" s="1298"/>
    </row>
    <row r="34" spans="1:4" s="818" customFormat="1" ht="14.25" customHeight="1" thickBot="1">
      <c r="A34" s="202"/>
      <c r="B34" s="201"/>
      <c r="C34" s="201" t="s">
        <v>1532</v>
      </c>
      <c r="D34" s="1299"/>
    </row>
    <row r="35" spans="1:4" s="818" customFormat="1" ht="14.25" customHeight="1">
      <c r="A35" s="198" t="s">
        <v>1533</v>
      </c>
      <c r="B35" s="199" t="s">
        <v>1534</v>
      </c>
      <c r="C35" s="1296"/>
      <c r="D35" s="1298"/>
    </row>
    <row r="36" spans="1:4" s="818" customFormat="1" ht="14.25" customHeight="1" thickBot="1">
      <c r="A36" s="200" t="s">
        <v>1535</v>
      </c>
      <c r="B36" s="201" t="s">
        <v>1536</v>
      </c>
      <c r="C36" s="1297"/>
      <c r="D36" s="1299"/>
    </row>
    <row r="37" spans="1:4" s="818" customFormat="1" ht="14.25" customHeight="1">
      <c r="A37" s="200"/>
      <c r="B37" s="199" t="s">
        <v>1537</v>
      </c>
      <c r="C37" s="1296"/>
      <c r="D37" s="1298" t="s">
        <v>1538</v>
      </c>
    </row>
    <row r="38" spans="1:4" s="818" customFormat="1" ht="14.25" customHeight="1" thickBot="1">
      <c r="A38" s="200"/>
      <c r="B38" s="201" t="s">
        <v>1539</v>
      </c>
      <c r="C38" s="1297"/>
      <c r="D38" s="1299"/>
    </row>
    <row r="39" spans="1:4" s="818" customFormat="1" ht="14.25" customHeight="1">
      <c r="A39" s="200"/>
      <c r="B39" s="199" t="s">
        <v>1540</v>
      </c>
      <c r="C39" s="1296"/>
      <c r="D39" s="1298"/>
    </row>
    <row r="40" spans="1:4" s="818" customFormat="1" ht="14.25" customHeight="1" thickBot="1">
      <c r="A40" s="200"/>
      <c r="B40" s="201" t="s">
        <v>1541</v>
      </c>
      <c r="C40" s="1297"/>
      <c r="D40" s="1299"/>
    </row>
    <row r="41" spans="1:4" s="818" customFormat="1" ht="14.25" customHeight="1">
      <c r="A41" s="200"/>
      <c r="B41" s="199" t="s">
        <v>1542</v>
      </c>
      <c r="C41" s="1296"/>
      <c r="D41" s="1298"/>
    </row>
    <row r="42" spans="1:4" s="818" customFormat="1" ht="14.25" customHeight="1" thickBot="1">
      <c r="A42" s="200"/>
      <c r="B42" s="201" t="s">
        <v>1543</v>
      </c>
      <c r="C42" s="1297"/>
      <c r="D42" s="1299"/>
    </row>
    <row r="43" spans="1:4" s="818" customFormat="1" ht="14.25" customHeight="1">
      <c r="A43" s="200"/>
      <c r="B43" s="199" t="s">
        <v>1544</v>
      </c>
      <c r="C43" s="1296"/>
      <c r="D43" s="1298"/>
    </row>
    <row r="44" spans="1:4" s="818" customFormat="1" ht="14.25" customHeight="1" thickBot="1">
      <c r="A44" s="200"/>
      <c r="B44" s="201" t="s">
        <v>1545</v>
      </c>
      <c r="C44" s="1297"/>
      <c r="D44" s="1299"/>
    </row>
    <row r="45" spans="1:4" s="818" customFormat="1" ht="14.25" customHeight="1">
      <c r="A45" s="200"/>
      <c r="B45" s="199" t="s">
        <v>1546</v>
      </c>
      <c r="C45" s="1296"/>
      <c r="D45" s="1298" t="s">
        <v>1547</v>
      </c>
    </row>
    <row r="46" spans="1:4" s="818" customFormat="1" ht="14.25" customHeight="1" thickBot="1">
      <c r="A46" s="200"/>
      <c r="B46" s="201" t="s">
        <v>1548</v>
      </c>
      <c r="C46" s="1297"/>
      <c r="D46" s="1299"/>
    </row>
    <row r="47" spans="1:4" s="818" customFormat="1" ht="14.25" customHeight="1">
      <c r="A47" s="200"/>
      <c r="B47" s="199" t="s">
        <v>1549</v>
      </c>
      <c r="C47" s="1296"/>
      <c r="D47" s="1298" t="s">
        <v>1550</v>
      </c>
    </row>
    <row r="48" spans="1:4" s="818" customFormat="1" ht="14.25" customHeight="1" thickBot="1">
      <c r="A48" s="200"/>
      <c r="B48" s="201" t="s">
        <v>1551</v>
      </c>
      <c r="C48" s="1297"/>
      <c r="D48" s="1299"/>
    </row>
    <row r="49" spans="1:4" s="818" customFormat="1" ht="14.25" customHeight="1">
      <c r="A49" s="200"/>
      <c r="B49" s="199" t="s">
        <v>1552</v>
      </c>
      <c r="C49" s="1296"/>
      <c r="D49" s="1298"/>
    </row>
    <row r="50" spans="1:4" s="818" customFormat="1" ht="14.25" customHeight="1" thickBot="1">
      <c r="A50" s="200"/>
      <c r="B50" s="201" t="s">
        <v>1553</v>
      </c>
      <c r="C50" s="1297"/>
      <c r="D50" s="1299"/>
    </row>
    <row r="51" spans="1:4" s="818" customFormat="1" ht="14.25" customHeight="1">
      <c r="A51" s="200"/>
      <c r="B51" s="199" t="s">
        <v>1554</v>
      </c>
      <c r="C51" s="1296"/>
      <c r="D51" s="1298"/>
    </row>
    <row r="52" spans="1:4" s="818" customFormat="1" ht="14.25" customHeight="1" thickBot="1">
      <c r="A52" s="202"/>
      <c r="B52" s="201" t="s">
        <v>1555</v>
      </c>
      <c r="C52" s="1297"/>
      <c r="D52" s="1299"/>
    </row>
    <row r="53" spans="1:4" s="818" customFormat="1" ht="14.25" customHeight="1">
      <c r="A53" s="198" t="s">
        <v>1556</v>
      </c>
      <c r="B53" s="199" t="s">
        <v>1557</v>
      </c>
      <c r="C53" s="1296"/>
      <c r="D53" s="1298"/>
    </row>
    <row r="54" spans="1:4" s="818" customFormat="1" ht="14.25" customHeight="1" thickBot="1">
      <c r="A54" s="200" t="s">
        <v>1558</v>
      </c>
      <c r="B54" s="201" t="s">
        <v>1559</v>
      </c>
      <c r="C54" s="1297"/>
      <c r="D54" s="1299"/>
    </row>
    <row r="55" spans="1:4" s="818" customFormat="1" ht="14.25" customHeight="1">
      <c r="A55" s="200"/>
      <c r="B55" s="199" t="s">
        <v>1560</v>
      </c>
      <c r="C55" s="1296"/>
      <c r="D55" s="1298"/>
    </row>
    <row r="56" spans="1:4" s="818" customFormat="1" ht="14.25" customHeight="1" thickBot="1">
      <c r="A56" s="200"/>
      <c r="B56" s="201" t="s">
        <v>1561</v>
      </c>
      <c r="C56" s="1297"/>
      <c r="D56" s="1299"/>
    </row>
    <row r="57" spans="1:4" s="818" customFormat="1" ht="14.25" customHeight="1">
      <c r="A57" s="200"/>
      <c r="B57" s="199" t="s">
        <v>1562</v>
      </c>
      <c r="C57" s="1296"/>
      <c r="D57" s="1298"/>
    </row>
    <row r="58" spans="1:4" s="818" customFormat="1" ht="14.25" customHeight="1" thickBot="1">
      <c r="A58" s="202"/>
      <c r="B58" s="201" t="s">
        <v>1563</v>
      </c>
      <c r="C58" s="1297"/>
      <c r="D58" s="1299"/>
    </row>
    <row r="59" spans="1:4" s="818" customFormat="1" ht="14.25" customHeight="1">
      <c r="A59" s="198" t="s">
        <v>1564</v>
      </c>
      <c r="B59" s="199" t="s">
        <v>1565</v>
      </c>
      <c r="C59" s="1296"/>
      <c r="D59" s="1298"/>
    </row>
    <row r="60" spans="1:4" s="818" customFormat="1" ht="14.25" customHeight="1" thickBot="1">
      <c r="A60" s="200" t="s">
        <v>1566</v>
      </c>
      <c r="B60" s="201" t="s">
        <v>1567</v>
      </c>
      <c r="C60" s="1297"/>
      <c r="D60" s="1299"/>
    </row>
    <row r="61" spans="1:4" s="818" customFormat="1" ht="14.25" customHeight="1">
      <c r="A61" s="200"/>
      <c r="B61" s="199" t="s">
        <v>1568</v>
      </c>
      <c r="C61" s="1296"/>
      <c r="D61" s="1298"/>
    </row>
    <row r="62" spans="1:4" s="818" customFormat="1" ht="14.25" customHeight="1" thickBot="1">
      <c r="A62" s="200"/>
      <c r="B62" s="201" t="s">
        <v>1569</v>
      </c>
      <c r="C62" s="1297"/>
      <c r="D62" s="1299"/>
    </row>
    <row r="63" spans="1:4" s="818" customFormat="1" ht="14.25" customHeight="1">
      <c r="A63" s="200"/>
      <c r="B63" s="199" t="s">
        <v>1570</v>
      </c>
      <c r="C63" s="1296"/>
      <c r="D63" s="1298"/>
    </row>
    <row r="64" spans="1:4" s="818" customFormat="1" ht="14.25" customHeight="1" thickBot="1">
      <c r="A64" s="200"/>
      <c r="B64" s="201" t="s">
        <v>1571</v>
      </c>
      <c r="C64" s="1297"/>
      <c r="D64" s="1299"/>
    </row>
    <row r="65" spans="1:4" s="818" customFormat="1" ht="14.25" customHeight="1">
      <c r="A65" s="200"/>
      <c r="B65" s="199" t="s">
        <v>1572</v>
      </c>
      <c r="C65" s="1296"/>
      <c r="D65" s="1298"/>
    </row>
    <row r="66" spans="1:4" s="818" customFormat="1" ht="14.25" customHeight="1" thickBot="1">
      <c r="A66" s="202"/>
      <c r="B66" s="201" t="s">
        <v>1573</v>
      </c>
      <c r="C66" s="1297"/>
      <c r="D66" s="1299"/>
    </row>
    <row r="67" spans="1:4" s="818" customFormat="1" ht="14.25" customHeight="1">
      <c r="A67" s="198" t="s">
        <v>1574</v>
      </c>
      <c r="B67" s="199" t="s">
        <v>1575</v>
      </c>
      <c r="C67" s="199" t="s">
        <v>1576</v>
      </c>
      <c r="D67" s="1298"/>
    </row>
    <row r="68" spans="1:4" s="818" customFormat="1" ht="14.25" customHeight="1" thickBot="1">
      <c r="A68" s="200" t="s">
        <v>1577</v>
      </c>
      <c r="B68" s="203" t="s">
        <v>1578</v>
      </c>
      <c r="C68" s="201" t="s">
        <v>1579</v>
      </c>
      <c r="D68" s="1299"/>
    </row>
    <row r="69" spans="1:4" s="818" customFormat="1" ht="14.25" customHeight="1">
      <c r="A69" s="200"/>
      <c r="B69" s="203"/>
      <c r="C69" s="199" t="s">
        <v>1580</v>
      </c>
      <c r="D69" s="1298"/>
    </row>
    <row r="70" spans="1:4" s="818" customFormat="1" ht="14.25" customHeight="1" thickBot="1">
      <c r="A70" s="200"/>
      <c r="B70" s="201"/>
      <c r="C70" s="201" t="s">
        <v>1581</v>
      </c>
      <c r="D70" s="1299"/>
    </row>
    <row r="71" spans="1:4" s="818" customFormat="1" ht="14.25" customHeight="1">
      <c r="A71" s="200"/>
      <c r="B71" s="199" t="s">
        <v>1582</v>
      </c>
      <c r="C71" s="199" t="s">
        <v>1583</v>
      </c>
      <c r="D71" s="1298"/>
    </row>
    <row r="72" spans="1:4" s="818" customFormat="1" ht="14.25" customHeight="1" thickBot="1">
      <c r="A72" s="200"/>
      <c r="B72" s="203" t="s">
        <v>1584</v>
      </c>
      <c r="C72" s="201" t="s">
        <v>1585</v>
      </c>
      <c r="D72" s="1299"/>
    </row>
    <row r="73" spans="1:4" s="818" customFormat="1" ht="14.25" customHeight="1">
      <c r="A73" s="200"/>
      <c r="B73" s="203"/>
      <c r="C73" s="199" t="s">
        <v>1586</v>
      </c>
      <c r="D73" s="1298"/>
    </row>
    <row r="74" spans="1:4" s="818" customFormat="1" ht="14.25" customHeight="1" thickBot="1">
      <c r="A74" s="200"/>
      <c r="B74" s="203"/>
      <c r="C74" s="201" t="s">
        <v>1587</v>
      </c>
      <c r="D74" s="1299"/>
    </row>
    <row r="75" spans="1:4" s="818" customFormat="1" ht="14.25" customHeight="1">
      <c r="A75" s="200"/>
      <c r="B75" s="203"/>
      <c r="C75" s="199" t="s">
        <v>1588</v>
      </c>
      <c r="D75" s="1298"/>
    </row>
    <row r="76" spans="1:4" s="818" customFormat="1" ht="14.25" customHeight="1" thickBot="1">
      <c r="A76" s="200"/>
      <c r="B76" s="203"/>
      <c r="C76" s="201" t="s">
        <v>1589</v>
      </c>
      <c r="D76" s="1299"/>
    </row>
    <row r="77" spans="1:4" s="818" customFormat="1" ht="14.25" customHeight="1">
      <c r="A77" s="200"/>
      <c r="B77" s="203"/>
      <c r="C77" s="199" t="s">
        <v>1590</v>
      </c>
      <c r="D77" s="1298"/>
    </row>
    <row r="78" spans="1:4" s="818" customFormat="1" ht="14.25" customHeight="1" thickBot="1">
      <c r="A78" s="200"/>
      <c r="B78" s="203"/>
      <c r="C78" s="201" t="s">
        <v>1591</v>
      </c>
      <c r="D78" s="1299"/>
    </row>
    <row r="79" spans="1:4" s="818" customFormat="1" ht="14.25" customHeight="1">
      <c r="A79" s="200"/>
      <c r="B79" s="203"/>
      <c r="C79" s="199" t="s">
        <v>1592</v>
      </c>
      <c r="D79" s="1298"/>
    </row>
    <row r="80" spans="1:4" s="818" customFormat="1" ht="14.25" customHeight="1" thickBot="1">
      <c r="A80" s="200"/>
      <c r="B80" s="203"/>
      <c r="C80" s="201" t="s">
        <v>1593</v>
      </c>
      <c r="D80" s="1299"/>
    </row>
    <row r="81" spans="1:4" s="818" customFormat="1" ht="14.25" customHeight="1">
      <c r="A81" s="200"/>
      <c r="B81" s="203"/>
      <c r="C81" s="199" t="s">
        <v>1594</v>
      </c>
      <c r="D81" s="1298"/>
    </row>
    <row r="82" spans="1:4" s="818" customFormat="1" ht="14.25" customHeight="1" thickBot="1">
      <c r="A82" s="200"/>
      <c r="B82" s="203"/>
      <c r="C82" s="201" t="s">
        <v>1595</v>
      </c>
      <c r="D82" s="1299"/>
    </row>
    <row r="83" spans="1:4" s="818" customFormat="1" ht="14.25" customHeight="1">
      <c r="A83" s="200"/>
      <c r="B83" s="203"/>
      <c r="C83" s="199" t="s">
        <v>1596</v>
      </c>
      <c r="D83" s="1298"/>
    </row>
    <row r="84" spans="1:4" s="818" customFormat="1" ht="14.25" customHeight="1" thickBot="1">
      <c r="A84" s="200"/>
      <c r="B84" s="203"/>
      <c r="C84" s="201" t="s">
        <v>1597</v>
      </c>
      <c r="D84" s="1299"/>
    </row>
    <row r="85" spans="1:4" s="818" customFormat="1" ht="14.25" customHeight="1">
      <c r="A85" s="200"/>
      <c r="B85" s="203"/>
      <c r="C85" s="199" t="s">
        <v>1598</v>
      </c>
      <c r="D85" s="1298"/>
    </row>
    <row r="86" spans="1:4" s="818" customFormat="1" ht="14.25" customHeight="1" thickBot="1">
      <c r="A86" s="200"/>
      <c r="B86" s="201"/>
      <c r="C86" s="201" t="s">
        <v>1599</v>
      </c>
      <c r="D86" s="1299"/>
    </row>
    <row r="87" spans="1:4" s="818" customFormat="1" ht="14.25" customHeight="1">
      <c r="A87" s="200"/>
      <c r="B87" s="199" t="s">
        <v>1600</v>
      </c>
      <c r="C87" s="199" t="s">
        <v>1601</v>
      </c>
      <c r="D87" s="1298"/>
    </row>
    <row r="88" spans="1:4" s="818" customFormat="1" ht="14.25" customHeight="1" thickBot="1">
      <c r="A88" s="200"/>
      <c r="B88" s="203" t="s">
        <v>1602</v>
      </c>
      <c r="C88" s="201" t="s">
        <v>1603</v>
      </c>
      <c r="D88" s="1299"/>
    </row>
    <row r="89" spans="1:4" s="818" customFormat="1" ht="14.25" customHeight="1">
      <c r="A89" s="200"/>
      <c r="B89" s="203"/>
      <c r="C89" s="199" t="s">
        <v>1604</v>
      </c>
      <c r="D89" s="1298"/>
    </row>
    <row r="90" spans="1:4" s="818" customFormat="1" ht="14.25" customHeight="1" thickBot="1">
      <c r="A90" s="200"/>
      <c r="B90" s="203"/>
      <c r="C90" s="201" t="s">
        <v>1605</v>
      </c>
      <c r="D90" s="1299"/>
    </row>
    <row r="91" spans="1:4" s="818" customFormat="1" ht="14.25" customHeight="1">
      <c r="A91" s="200"/>
      <c r="B91" s="203"/>
      <c r="C91" s="199" t="s">
        <v>1606</v>
      </c>
      <c r="D91" s="1298" t="s">
        <v>1607</v>
      </c>
    </row>
    <row r="92" spans="1:4" s="818" customFormat="1" ht="14.25" customHeight="1" thickBot="1">
      <c r="A92" s="200"/>
      <c r="B92" s="203"/>
      <c r="C92" s="201" t="s">
        <v>1608</v>
      </c>
      <c r="D92" s="1299"/>
    </row>
    <row r="93" spans="1:4" s="818" customFormat="1" ht="14.25" customHeight="1">
      <c r="A93" s="200"/>
      <c r="B93" s="203"/>
      <c r="C93" s="199" t="s">
        <v>1609</v>
      </c>
      <c r="D93" s="1298"/>
    </row>
    <row r="94" spans="1:4" s="818" customFormat="1" ht="14.25" customHeight="1" thickBot="1">
      <c r="A94" s="202"/>
      <c r="B94" s="201"/>
      <c r="C94" s="201" t="s">
        <v>1610</v>
      </c>
      <c r="D94" s="1299"/>
    </row>
    <row r="95" spans="1:4" s="818" customFormat="1" ht="14.25" customHeight="1">
      <c r="A95" s="198" t="s">
        <v>1611</v>
      </c>
      <c r="B95" s="199" t="s">
        <v>1612</v>
      </c>
      <c r="C95" s="1296"/>
      <c r="D95" s="1298"/>
    </row>
    <row r="96" spans="1:4" s="818" customFormat="1" ht="14.25" customHeight="1" thickBot="1">
      <c r="A96" s="200" t="s">
        <v>1613</v>
      </c>
      <c r="B96" s="201" t="s">
        <v>1614</v>
      </c>
      <c r="C96" s="1297"/>
      <c r="D96" s="1299"/>
    </row>
    <row r="97" spans="1:4" s="818" customFormat="1" ht="14.25" customHeight="1">
      <c r="A97" s="200"/>
      <c r="B97" s="199" t="s">
        <v>1615</v>
      </c>
      <c r="C97" s="1296"/>
      <c r="D97" s="1298"/>
    </row>
    <row r="98" spans="1:4" s="818" customFormat="1" ht="14.25" customHeight="1" thickBot="1">
      <c r="A98" s="200"/>
      <c r="B98" s="201" t="s">
        <v>1616</v>
      </c>
      <c r="C98" s="1297"/>
      <c r="D98" s="1299"/>
    </row>
    <row r="99" spans="1:4" s="818" customFormat="1" ht="14.25" customHeight="1">
      <c r="A99" s="200"/>
      <c r="B99" s="199" t="s">
        <v>1617</v>
      </c>
      <c r="C99" s="1296"/>
      <c r="D99" s="1298"/>
    </row>
    <row r="100" spans="1:4" s="818" customFormat="1" ht="14.25" customHeight="1" thickBot="1">
      <c r="A100" s="200"/>
      <c r="B100" s="201" t="s">
        <v>1618</v>
      </c>
      <c r="C100" s="1297"/>
      <c r="D100" s="1299"/>
    </row>
    <row r="101" spans="1:4" s="818" customFormat="1" ht="14.25" customHeight="1">
      <c r="A101" s="200"/>
      <c r="B101" s="199" t="s">
        <v>1619</v>
      </c>
      <c r="C101" s="1296"/>
      <c r="D101" s="1298"/>
    </row>
    <row r="102" spans="1:4" s="818" customFormat="1" ht="14.25" customHeight="1" thickBot="1">
      <c r="A102" s="200"/>
      <c r="B102" s="201" t="s">
        <v>1620</v>
      </c>
      <c r="C102" s="1297"/>
      <c r="D102" s="1299"/>
    </row>
    <row r="103" spans="1:4" s="818" customFormat="1" ht="14.25" customHeight="1">
      <c r="A103" s="200"/>
      <c r="B103" s="199" t="s">
        <v>1621</v>
      </c>
      <c r="C103" s="1296"/>
      <c r="D103" s="1298"/>
    </row>
    <row r="104" spans="1:4" s="818" customFormat="1" ht="14.25" customHeight="1" thickBot="1">
      <c r="A104" s="200"/>
      <c r="B104" s="201" t="s">
        <v>1622</v>
      </c>
      <c r="C104" s="1297"/>
      <c r="D104" s="1299"/>
    </row>
    <row r="105" spans="1:4" s="818" customFormat="1" ht="14.25" customHeight="1">
      <c r="A105" s="200"/>
      <c r="B105" s="199" t="s">
        <v>1623</v>
      </c>
      <c r="C105" s="1296"/>
      <c r="D105" s="1298"/>
    </row>
    <row r="106" spans="1:4" s="818" customFormat="1" ht="14.25" customHeight="1" thickBot="1">
      <c r="A106" s="200"/>
      <c r="B106" s="201" t="s">
        <v>1624</v>
      </c>
      <c r="C106" s="1297"/>
      <c r="D106" s="1299"/>
    </row>
    <row r="107" spans="1:4" s="818" customFormat="1" ht="14.25" customHeight="1">
      <c r="A107" s="200"/>
      <c r="B107" s="199" t="s">
        <v>1625</v>
      </c>
      <c r="C107" s="1296"/>
      <c r="D107" s="1298"/>
    </row>
    <row r="108" spans="1:4" s="818" customFormat="1" ht="14.25" customHeight="1" thickBot="1">
      <c r="A108" s="200"/>
      <c r="B108" s="201" t="s">
        <v>1626</v>
      </c>
      <c r="C108" s="1297"/>
      <c r="D108" s="1299"/>
    </row>
    <row r="109" spans="1:4" s="818" customFormat="1" ht="14.25" customHeight="1">
      <c r="A109" s="200"/>
      <c r="B109" s="199" t="s">
        <v>1627</v>
      </c>
      <c r="C109" s="1296"/>
      <c r="D109" s="1298" t="s">
        <v>1628</v>
      </c>
    </row>
    <row r="110" spans="1:4" s="818" customFormat="1" ht="14.25" customHeight="1" thickBot="1">
      <c r="A110" s="200"/>
      <c r="B110" s="201" t="s">
        <v>1629</v>
      </c>
      <c r="C110" s="1297"/>
      <c r="D110" s="1299"/>
    </row>
    <row r="111" spans="1:4" s="818" customFormat="1" ht="14.25" customHeight="1">
      <c r="A111" s="200"/>
      <c r="B111" s="199" t="s">
        <v>1630</v>
      </c>
      <c r="C111" s="1296"/>
      <c r="D111" s="1298" t="s">
        <v>1631</v>
      </c>
    </row>
    <row r="112" spans="1:4" s="818" customFormat="1" ht="14.25" customHeight="1" thickBot="1">
      <c r="A112" s="200"/>
      <c r="B112" s="201" t="s">
        <v>1632</v>
      </c>
      <c r="C112" s="1297"/>
      <c r="D112" s="1299"/>
    </row>
    <row r="113" spans="1:4" s="818" customFormat="1" ht="14.25" customHeight="1">
      <c r="A113" s="200"/>
      <c r="B113" s="199" t="s">
        <v>1633</v>
      </c>
      <c r="C113" s="1296"/>
      <c r="D113" s="1298" t="s">
        <v>1634</v>
      </c>
    </row>
    <row r="114" spans="1:4" s="818" customFormat="1" ht="14.25" customHeight="1" thickBot="1">
      <c r="A114" s="200"/>
      <c r="B114" s="201" t="s">
        <v>1635</v>
      </c>
      <c r="C114" s="1297"/>
      <c r="D114" s="1299"/>
    </row>
    <row r="115" spans="1:4" s="818" customFormat="1" ht="14.25" customHeight="1">
      <c r="A115" s="200"/>
      <c r="B115" s="199" t="s">
        <v>1636</v>
      </c>
      <c r="C115" s="1296"/>
      <c r="D115" s="1298"/>
    </row>
    <row r="116" spans="1:4" s="818" customFormat="1" ht="14.25" customHeight="1" thickBot="1">
      <c r="A116" s="202"/>
      <c r="B116" s="201" t="s">
        <v>1637</v>
      </c>
      <c r="C116" s="1297"/>
      <c r="D116" s="1299"/>
    </row>
    <row r="117" spans="1:4" s="818" customFormat="1" ht="14.25" customHeight="1">
      <c r="A117" s="200"/>
      <c r="B117" s="199" t="s">
        <v>1638</v>
      </c>
      <c r="C117" s="1296"/>
      <c r="D117" s="1298" t="s">
        <v>1639</v>
      </c>
    </row>
    <row r="118" spans="1:4" s="818" customFormat="1" ht="14.25" customHeight="1">
      <c r="A118" s="198" t="s">
        <v>1640</v>
      </c>
      <c r="B118" s="203" t="s">
        <v>1641</v>
      </c>
      <c r="C118" s="1302"/>
      <c r="D118" s="1303"/>
    </row>
    <row r="119" spans="1:4" s="818" customFormat="1" ht="14.25" customHeight="1">
      <c r="A119" s="200" t="s">
        <v>1642</v>
      </c>
      <c r="B119" s="203"/>
      <c r="C119" s="1302"/>
      <c r="D119" s="1303"/>
    </row>
    <row r="120" spans="1:4" s="818" customFormat="1" ht="14.25" customHeight="1">
      <c r="A120" s="200"/>
      <c r="B120" s="203"/>
      <c r="C120" s="1302"/>
      <c r="D120" s="1303"/>
    </row>
    <row r="121" spans="1:4" s="818" customFormat="1" ht="14.25" customHeight="1" thickBot="1">
      <c r="A121" s="200"/>
      <c r="B121" s="201"/>
      <c r="C121" s="1297"/>
      <c r="D121" s="1299"/>
    </row>
    <row r="122" spans="1:4" s="818" customFormat="1" ht="14.25" customHeight="1">
      <c r="A122" s="200"/>
      <c r="B122" s="199" t="s">
        <v>1643</v>
      </c>
      <c r="C122" s="1296"/>
      <c r="D122" s="1298"/>
    </row>
    <row r="123" spans="1:4" s="818" customFormat="1" ht="14.25" customHeight="1" thickBot="1">
      <c r="A123" s="200"/>
      <c r="B123" s="201" t="s">
        <v>1644</v>
      </c>
      <c r="C123" s="1297"/>
      <c r="D123" s="1299"/>
    </row>
    <row r="124" spans="1:4" s="818" customFormat="1" ht="14.25" customHeight="1">
      <c r="A124" s="200"/>
      <c r="B124" s="199" t="s">
        <v>1645</v>
      </c>
      <c r="C124" s="1296"/>
      <c r="D124" s="1298"/>
    </row>
    <row r="125" spans="1:4" s="818" customFormat="1" ht="14.25" customHeight="1" thickBot="1">
      <c r="A125" s="200"/>
      <c r="B125" s="201" t="s">
        <v>1646</v>
      </c>
      <c r="C125" s="1297"/>
      <c r="D125" s="1299"/>
    </row>
    <row r="126" spans="1:4" s="818" customFormat="1" ht="14.25" customHeight="1">
      <c r="A126" s="200"/>
      <c r="B126" s="199" t="s">
        <v>1647</v>
      </c>
      <c r="C126" s="1296"/>
      <c r="D126" s="1298" t="s">
        <v>1648</v>
      </c>
    </row>
    <row r="127" spans="1:4" s="818" customFormat="1" ht="14.25" customHeight="1" thickBot="1">
      <c r="A127" s="200"/>
      <c r="B127" s="201" t="s">
        <v>1649</v>
      </c>
      <c r="C127" s="1297"/>
      <c r="D127" s="1299"/>
    </row>
    <row r="128" spans="1:4" s="818" customFormat="1" ht="14.25" customHeight="1">
      <c r="A128" s="200"/>
      <c r="B128" s="199" t="s">
        <v>1650</v>
      </c>
      <c r="C128" s="1296"/>
      <c r="D128" s="1298"/>
    </row>
    <row r="129" spans="1:4" s="818" customFormat="1" ht="14.25" customHeight="1" thickBot="1">
      <c r="A129" s="202"/>
      <c r="B129" s="201" t="s">
        <v>1651</v>
      </c>
      <c r="C129" s="1297"/>
      <c r="D129" s="1299"/>
    </row>
    <row r="130" spans="1:4" s="818" customFormat="1" ht="14.25" customHeight="1">
      <c r="A130" s="198" t="s">
        <v>1652</v>
      </c>
      <c r="B130" s="199" t="s">
        <v>1653</v>
      </c>
      <c r="C130" s="1296"/>
      <c r="D130" s="1298" t="s">
        <v>1654</v>
      </c>
    </row>
    <row r="131" spans="1:4" s="818" customFormat="1" ht="14.25" customHeight="1" thickBot="1">
      <c r="A131" s="200" t="s">
        <v>1655</v>
      </c>
      <c r="B131" s="201" t="s">
        <v>1656</v>
      </c>
      <c r="C131" s="1297"/>
      <c r="D131" s="1299"/>
    </row>
    <row r="132" spans="1:4" s="818" customFormat="1" ht="14.25" customHeight="1">
      <c r="A132" s="200"/>
      <c r="B132" s="199" t="s">
        <v>1657</v>
      </c>
      <c r="C132" s="1296"/>
      <c r="D132" s="1298"/>
    </row>
    <row r="133" spans="1:4" s="818" customFormat="1" ht="14.25" customHeight="1" thickBot="1">
      <c r="A133" s="200"/>
      <c r="B133" s="201" t="s">
        <v>1658</v>
      </c>
      <c r="C133" s="1297"/>
      <c r="D133" s="1299"/>
    </row>
    <row r="134" spans="1:4" s="818" customFormat="1" ht="14.25" customHeight="1">
      <c r="A134" s="200"/>
      <c r="B134" s="199" t="s">
        <v>1659</v>
      </c>
      <c r="C134" s="1296"/>
      <c r="D134" s="1298"/>
    </row>
    <row r="135" spans="1:4" s="818" customFormat="1" ht="14.25" customHeight="1" thickBot="1">
      <c r="A135" s="200"/>
      <c r="B135" s="201" t="s">
        <v>1660</v>
      </c>
      <c r="C135" s="1297"/>
      <c r="D135" s="1299"/>
    </row>
    <row r="136" spans="1:4" s="818" customFormat="1" ht="14.25" customHeight="1">
      <c r="A136" s="200"/>
      <c r="B136" s="199" t="s">
        <v>1661</v>
      </c>
      <c r="C136" s="1296"/>
      <c r="D136" s="1298"/>
    </row>
    <row r="137" spans="1:4" s="818" customFormat="1" ht="14.25" customHeight="1" thickBot="1">
      <c r="A137" s="200"/>
      <c r="B137" s="201" t="s">
        <v>1662</v>
      </c>
      <c r="C137" s="1297"/>
      <c r="D137" s="1299"/>
    </row>
    <row r="138" spans="1:4" s="818" customFormat="1" ht="14.25" customHeight="1">
      <c r="A138" s="200"/>
      <c r="B138" s="199" t="s">
        <v>1663</v>
      </c>
      <c r="C138" s="199" t="s">
        <v>1664</v>
      </c>
      <c r="D138" s="1298"/>
    </row>
    <row r="139" spans="1:4" s="818" customFormat="1" ht="14.25" customHeight="1" thickBot="1">
      <c r="A139" s="200"/>
      <c r="B139" s="203" t="s">
        <v>1665</v>
      </c>
      <c r="C139" s="201" t="s">
        <v>1666</v>
      </c>
      <c r="D139" s="1299"/>
    </row>
    <row r="140" spans="1:4" s="818" customFormat="1" ht="14.25" customHeight="1">
      <c r="A140" s="200"/>
      <c r="B140" s="203"/>
      <c r="C140" s="199" t="s">
        <v>1667</v>
      </c>
      <c r="D140" s="1298" t="s">
        <v>1668</v>
      </c>
    </row>
    <row r="141" spans="1:4" s="818" customFormat="1" ht="14.25" customHeight="1" thickBot="1">
      <c r="A141" s="200"/>
      <c r="B141" s="203"/>
      <c r="C141" s="201" t="s">
        <v>1669</v>
      </c>
      <c r="D141" s="1299"/>
    </row>
    <row r="142" spans="1:4" s="818" customFormat="1" ht="14.25" customHeight="1">
      <c r="A142" s="200"/>
      <c r="B142" s="203"/>
      <c r="C142" s="199" t="s">
        <v>1670</v>
      </c>
      <c r="D142" s="1298"/>
    </row>
    <row r="143" spans="1:4" s="818" customFormat="1" ht="14.25" customHeight="1" thickBot="1">
      <c r="A143" s="200"/>
      <c r="B143" s="203"/>
      <c r="C143" s="201" t="s">
        <v>1671</v>
      </c>
      <c r="D143" s="1299"/>
    </row>
    <row r="144" spans="1:4" s="818" customFormat="1" ht="14.25" customHeight="1">
      <c r="A144" s="200"/>
      <c r="B144" s="203"/>
      <c r="C144" s="199" t="s">
        <v>1672</v>
      </c>
      <c r="D144" s="1298"/>
    </row>
    <row r="145" spans="1:4" s="818" customFormat="1" ht="14.25" customHeight="1" thickBot="1">
      <c r="A145" s="200"/>
      <c r="B145" s="203"/>
      <c r="C145" s="201" t="s">
        <v>1673</v>
      </c>
      <c r="D145" s="1299"/>
    </row>
    <row r="146" spans="1:4" s="818" customFormat="1" ht="14.25" customHeight="1">
      <c r="A146" s="200"/>
      <c r="B146" s="203"/>
      <c r="C146" s="199" t="s">
        <v>1674</v>
      </c>
      <c r="D146" s="1298"/>
    </row>
    <row r="147" spans="1:4" s="818" customFormat="1" ht="14.25" customHeight="1" thickBot="1">
      <c r="A147" s="200"/>
      <c r="B147" s="201"/>
      <c r="C147" s="201" t="s">
        <v>1675</v>
      </c>
      <c r="D147" s="1299"/>
    </row>
    <row r="148" spans="1:4" s="818" customFormat="1" ht="14.25" customHeight="1">
      <c r="A148" s="200"/>
      <c r="B148" s="199" t="s">
        <v>1676</v>
      </c>
      <c r="C148" s="1296"/>
      <c r="D148" s="1298"/>
    </row>
    <row r="149" spans="1:4" s="818" customFormat="1" ht="14.25" customHeight="1" thickBot="1">
      <c r="A149" s="200"/>
      <c r="B149" s="201" t="s">
        <v>1677</v>
      </c>
      <c r="C149" s="1297"/>
      <c r="D149" s="1299"/>
    </row>
    <row r="150" spans="1:4" s="818" customFormat="1" ht="14.25" customHeight="1">
      <c r="A150" s="200"/>
      <c r="B150" s="199" t="s">
        <v>1678</v>
      </c>
      <c r="C150" s="1296"/>
      <c r="D150" s="1298"/>
    </row>
    <row r="151" spans="1:4" s="818" customFormat="1" ht="14.25" customHeight="1" thickBot="1">
      <c r="A151" s="200"/>
      <c r="B151" s="201" t="s">
        <v>1679</v>
      </c>
      <c r="C151" s="1297"/>
      <c r="D151" s="1299"/>
    </row>
    <row r="152" spans="1:4" s="818" customFormat="1" ht="14.25" customHeight="1">
      <c r="A152" s="200"/>
      <c r="B152" s="199" t="s">
        <v>1680</v>
      </c>
      <c r="C152" s="1296"/>
      <c r="D152" s="1298" t="s">
        <v>1681</v>
      </c>
    </row>
    <row r="153" spans="1:4" s="818" customFormat="1" ht="14.25" customHeight="1" thickBot="1">
      <c r="A153" s="200"/>
      <c r="B153" s="201" t="s">
        <v>1682</v>
      </c>
      <c r="C153" s="1297"/>
      <c r="D153" s="1299"/>
    </row>
    <row r="154" spans="1:4" s="818" customFormat="1" ht="14.25" customHeight="1">
      <c r="A154" s="200"/>
      <c r="B154" s="199" t="s">
        <v>1683</v>
      </c>
      <c r="C154" s="1296"/>
      <c r="D154" s="1298"/>
    </row>
    <row r="155" spans="1:4" s="818" customFormat="1" ht="14.25" customHeight="1" thickBot="1">
      <c r="A155" s="200"/>
      <c r="B155" s="201" t="s">
        <v>1684</v>
      </c>
      <c r="C155" s="1297"/>
      <c r="D155" s="1299"/>
    </row>
    <row r="156" spans="1:4" s="818" customFormat="1" ht="14.25" customHeight="1">
      <c r="A156" s="200"/>
      <c r="B156" s="199" t="s">
        <v>1685</v>
      </c>
      <c r="C156" s="1296"/>
      <c r="D156" s="1298"/>
    </row>
    <row r="157" spans="1:4" s="818" customFormat="1" ht="14.25" customHeight="1" thickBot="1">
      <c r="A157" s="200"/>
      <c r="B157" s="201" t="s">
        <v>1686</v>
      </c>
      <c r="C157" s="1297"/>
      <c r="D157" s="1299"/>
    </row>
    <row r="158" spans="1:4" s="818" customFormat="1" ht="14.25" customHeight="1">
      <c r="A158" s="200"/>
      <c r="B158" s="199" t="s">
        <v>1687</v>
      </c>
      <c r="C158" s="1296"/>
      <c r="D158" s="1298"/>
    </row>
    <row r="159" spans="1:4" s="818" customFormat="1" ht="14.25" customHeight="1" thickBot="1">
      <c r="A159" s="200"/>
      <c r="B159" s="201" t="s">
        <v>1688</v>
      </c>
      <c r="C159" s="1297"/>
      <c r="D159" s="1299"/>
    </row>
    <row r="160" spans="1:4" s="818" customFormat="1" ht="14.25" customHeight="1">
      <c r="A160" s="200"/>
      <c r="B160" s="199" t="s">
        <v>1689</v>
      </c>
      <c r="C160" s="1296"/>
      <c r="D160" s="1298" t="s">
        <v>1690</v>
      </c>
    </row>
    <row r="161" spans="1:4" s="818" customFormat="1" ht="14.25" customHeight="1" thickBot="1">
      <c r="A161" s="200"/>
      <c r="B161" s="201" t="s">
        <v>1691</v>
      </c>
      <c r="C161" s="1297"/>
      <c r="D161" s="1299"/>
    </row>
    <row r="162" spans="1:4" s="818" customFormat="1" ht="14.25" customHeight="1">
      <c r="A162" s="200"/>
      <c r="B162" s="199" t="s">
        <v>1692</v>
      </c>
      <c r="C162" s="1296"/>
      <c r="D162" s="1298"/>
    </row>
    <row r="163" spans="1:4" s="818" customFormat="1" ht="14.25" customHeight="1" thickBot="1">
      <c r="A163" s="200"/>
      <c r="B163" s="201" t="s">
        <v>1693</v>
      </c>
      <c r="C163" s="1297"/>
      <c r="D163" s="1299"/>
    </row>
    <row r="164" spans="1:4" s="818" customFormat="1" ht="14.25" customHeight="1">
      <c r="A164" s="200"/>
      <c r="B164" s="199" t="s">
        <v>1694</v>
      </c>
      <c r="C164" s="1296"/>
      <c r="D164" s="1298"/>
    </row>
    <row r="165" spans="1:4" s="818" customFormat="1" ht="14.25" customHeight="1" thickBot="1">
      <c r="A165" s="200"/>
      <c r="B165" s="201" t="s">
        <v>1695</v>
      </c>
      <c r="C165" s="1297"/>
      <c r="D165" s="1299"/>
    </row>
    <row r="166" spans="1:4" s="818" customFormat="1" ht="14.25" customHeight="1">
      <c r="A166" s="200"/>
      <c r="B166" s="199" t="s">
        <v>1696</v>
      </c>
      <c r="C166" s="1296"/>
      <c r="D166" s="1298" t="s">
        <v>1697</v>
      </c>
    </row>
    <row r="167" spans="1:4" s="818" customFormat="1" ht="14.25" customHeight="1" thickBot="1">
      <c r="A167" s="202"/>
      <c r="B167" s="201" t="s">
        <v>1698</v>
      </c>
      <c r="C167" s="1297"/>
      <c r="D167" s="1299"/>
    </row>
    <row r="168" spans="1:4" s="818" customFormat="1" ht="14.25" customHeight="1">
      <c r="A168" s="198" t="s">
        <v>1699</v>
      </c>
      <c r="B168" s="199" t="s">
        <v>1700</v>
      </c>
      <c r="C168" s="1296"/>
      <c r="D168" s="1298"/>
    </row>
    <row r="169" spans="1:4" s="818" customFormat="1" ht="14.25" customHeight="1" thickBot="1">
      <c r="A169" s="200" t="s">
        <v>1701</v>
      </c>
      <c r="B169" s="201" t="s">
        <v>1702</v>
      </c>
      <c r="C169" s="1297"/>
      <c r="D169" s="1299"/>
    </row>
    <row r="170" spans="1:4" s="818" customFormat="1" ht="14.25" customHeight="1">
      <c r="A170" s="200"/>
      <c r="B170" s="199" t="s">
        <v>1703</v>
      </c>
      <c r="C170" s="1296"/>
      <c r="D170" s="1298" t="s">
        <v>1704</v>
      </c>
    </row>
    <row r="171" spans="1:4" s="818" customFormat="1" ht="14.25" customHeight="1" thickBot="1">
      <c r="A171" s="200"/>
      <c r="B171" s="201" t="s">
        <v>1705</v>
      </c>
      <c r="C171" s="1297"/>
      <c r="D171" s="1299"/>
    </row>
    <row r="172" spans="1:4" s="818" customFormat="1" ht="14.25" customHeight="1">
      <c r="A172" s="200"/>
      <c r="B172" s="199" t="s">
        <v>1706</v>
      </c>
      <c r="C172" s="1296"/>
      <c r="D172" s="1298"/>
    </row>
    <row r="173" spans="1:4" s="818" customFormat="1" ht="14.25" customHeight="1" thickBot="1">
      <c r="A173" s="200"/>
      <c r="B173" s="201" t="s">
        <v>1707</v>
      </c>
      <c r="C173" s="1297"/>
      <c r="D173" s="1299"/>
    </row>
    <row r="174" spans="1:4" s="818" customFormat="1" ht="14.25" customHeight="1">
      <c r="A174" s="200"/>
      <c r="B174" s="199" t="s">
        <v>1708</v>
      </c>
      <c r="C174" s="1296"/>
      <c r="D174" s="1298"/>
    </row>
    <row r="175" spans="1:4" s="818" customFormat="1" ht="14.25" customHeight="1" thickBot="1">
      <c r="A175" s="200"/>
      <c r="B175" s="201" t="s">
        <v>1709</v>
      </c>
      <c r="C175" s="1297"/>
      <c r="D175" s="1299"/>
    </row>
    <row r="176" spans="1:4" s="818" customFormat="1" ht="14.25" customHeight="1">
      <c r="A176" s="200"/>
      <c r="B176" s="199" t="s">
        <v>1710</v>
      </c>
      <c r="C176" s="1296"/>
      <c r="D176" s="1298"/>
    </row>
    <row r="177" spans="1:4" s="818" customFormat="1" ht="14.25" customHeight="1" thickBot="1">
      <c r="A177" s="200"/>
      <c r="B177" s="201" t="s">
        <v>1711</v>
      </c>
      <c r="C177" s="1297"/>
      <c r="D177" s="1299"/>
    </row>
    <row r="178" spans="1:4" s="818" customFormat="1" ht="14.25" customHeight="1">
      <c r="A178" s="200"/>
      <c r="B178" s="199" t="s">
        <v>1712</v>
      </c>
      <c r="C178" s="1296"/>
      <c r="D178" s="1298"/>
    </row>
    <row r="179" spans="1:4" s="818" customFormat="1" ht="14.25" customHeight="1" thickBot="1">
      <c r="A179" s="200"/>
      <c r="B179" s="201" t="s">
        <v>1713</v>
      </c>
      <c r="C179" s="1297"/>
      <c r="D179" s="1299"/>
    </row>
    <row r="180" spans="1:4" s="818" customFormat="1" ht="14.25" customHeight="1">
      <c r="A180" s="200"/>
      <c r="B180" s="199" t="s">
        <v>1714</v>
      </c>
      <c r="C180" s="1296"/>
      <c r="D180" s="1298"/>
    </row>
    <row r="181" spans="1:4" s="818" customFormat="1" ht="14.25" customHeight="1" thickBot="1">
      <c r="A181" s="200"/>
      <c r="B181" s="201" t="s">
        <v>1715</v>
      </c>
      <c r="C181" s="1297"/>
      <c r="D181" s="1299"/>
    </row>
    <row r="182" spans="1:4" s="818" customFormat="1" ht="14.25" customHeight="1">
      <c r="A182" s="200"/>
      <c r="B182" s="199" t="s">
        <v>1716</v>
      </c>
      <c r="C182" s="1300"/>
      <c r="D182" s="1298" t="s">
        <v>1717</v>
      </c>
    </row>
    <row r="183" spans="1:4" s="818" customFormat="1" ht="14.25" customHeight="1" thickBot="1">
      <c r="A183" s="200"/>
      <c r="B183" s="201" t="s">
        <v>1718</v>
      </c>
      <c r="C183" s="1301"/>
      <c r="D183" s="1299"/>
    </row>
    <row r="184" spans="1:4" s="818" customFormat="1" ht="14.25" customHeight="1">
      <c r="A184" s="200"/>
      <c r="B184" s="199" t="s">
        <v>1719</v>
      </c>
      <c r="C184" s="1296"/>
      <c r="D184" s="1298"/>
    </row>
    <row r="185" spans="1:4" s="818" customFormat="1" ht="14.25" customHeight="1" thickBot="1">
      <c r="A185" s="200"/>
      <c r="B185" s="201" t="s">
        <v>1720</v>
      </c>
      <c r="C185" s="1297"/>
      <c r="D185" s="1299"/>
    </row>
    <row r="186" spans="1:4" s="818" customFormat="1" ht="14.25" customHeight="1">
      <c r="A186" s="200"/>
      <c r="B186" s="199" t="s">
        <v>1721</v>
      </c>
      <c r="C186" s="1296"/>
      <c r="D186" s="1298"/>
    </row>
    <row r="187" spans="1:4" s="818" customFormat="1" ht="14.25" customHeight="1" thickBot="1">
      <c r="A187" s="200"/>
      <c r="B187" s="201" t="s">
        <v>1722</v>
      </c>
      <c r="C187" s="1297"/>
      <c r="D187" s="1299"/>
    </row>
    <row r="188" spans="1:4" s="818" customFormat="1" ht="14.25" customHeight="1">
      <c r="A188" s="200"/>
      <c r="B188" s="199" t="s">
        <v>1723</v>
      </c>
      <c r="C188" s="1296"/>
      <c r="D188" s="1298"/>
    </row>
    <row r="189" spans="1:4" s="818" customFormat="1" ht="14.25" customHeight="1" thickBot="1">
      <c r="A189" s="200"/>
      <c r="B189" s="201" t="s">
        <v>1724</v>
      </c>
      <c r="C189" s="1297"/>
      <c r="D189" s="1299"/>
    </row>
    <row r="190" spans="1:4" s="818" customFormat="1" ht="14.25" customHeight="1">
      <c r="A190" s="200"/>
      <c r="B190" s="199" t="s">
        <v>1725</v>
      </c>
      <c r="C190" s="1296"/>
      <c r="D190" s="1298"/>
    </row>
    <row r="191" spans="1:4" s="818" customFormat="1" ht="14.25" customHeight="1" thickBot="1">
      <c r="A191" s="200"/>
      <c r="B191" s="201" t="s">
        <v>1726</v>
      </c>
      <c r="C191" s="1297"/>
      <c r="D191" s="1299"/>
    </row>
    <row r="192" spans="1:4" s="818" customFormat="1" ht="14.25" customHeight="1">
      <c r="A192" s="200"/>
      <c r="B192" s="199" t="s">
        <v>1727</v>
      </c>
      <c r="C192" s="1296"/>
      <c r="D192" s="1298"/>
    </row>
    <row r="193" spans="1:4" s="818" customFormat="1" ht="14.25" customHeight="1" thickBot="1">
      <c r="A193" s="202"/>
      <c r="B193" s="201" t="s">
        <v>1728</v>
      </c>
      <c r="C193" s="1297"/>
      <c r="D193" s="1299"/>
    </row>
    <row r="194" spans="1:4" s="818" customFormat="1" ht="14.25" customHeight="1">
      <c r="A194" s="7"/>
      <c r="B194" s="7"/>
      <c r="C194" s="7"/>
      <c r="D194" s="7"/>
    </row>
    <row r="195" spans="1:4" s="818" customFormat="1" ht="14.25" customHeight="1" thickBot="1">
      <c r="A195" s="7"/>
      <c r="B195" s="7"/>
      <c r="C195" s="7"/>
      <c r="D195" s="7"/>
    </row>
    <row r="196" spans="1:4" s="818" customFormat="1" ht="14.25" customHeight="1">
      <c r="A196" s="32" t="s">
        <v>1729</v>
      </c>
      <c r="B196" s="19" t="s">
        <v>1730</v>
      </c>
      <c r="C196" s="19" t="s">
        <v>1731</v>
      </c>
      <c r="D196" s="1290"/>
    </row>
    <row r="197" spans="1:4" s="818" customFormat="1" ht="14.25" customHeight="1" thickBot="1">
      <c r="A197" s="31" t="s">
        <v>1732</v>
      </c>
      <c r="B197" s="18" t="s">
        <v>1733</v>
      </c>
      <c r="C197" s="17" t="s">
        <v>1734</v>
      </c>
      <c r="D197" s="1291"/>
    </row>
    <row r="198" spans="1:4" s="818" customFormat="1" ht="14.25" customHeight="1">
      <c r="A198" s="31"/>
      <c r="B198" s="18"/>
      <c r="C198" s="16" t="s">
        <v>1735</v>
      </c>
      <c r="D198" s="1290"/>
    </row>
    <row r="199" spans="1:4" s="818" customFormat="1" ht="14.25" customHeight="1" thickBot="1">
      <c r="A199" s="31"/>
      <c r="B199" s="18"/>
      <c r="C199" s="17" t="s">
        <v>1736</v>
      </c>
      <c r="D199" s="1291"/>
    </row>
    <row r="200" spans="1:4" s="818" customFormat="1" ht="14.25" customHeight="1">
      <c r="A200" s="31"/>
      <c r="B200" s="18"/>
      <c r="C200" s="16" t="s">
        <v>1737</v>
      </c>
      <c r="D200" s="1290"/>
    </row>
    <row r="201" spans="1:4" s="818" customFormat="1" ht="14.25" customHeight="1" thickBot="1">
      <c r="A201" s="31"/>
      <c r="B201" s="18"/>
      <c r="C201" s="17" t="s">
        <v>1738</v>
      </c>
      <c r="D201" s="1291"/>
    </row>
    <row r="202" spans="1:4" s="818" customFormat="1" ht="14.25" customHeight="1">
      <c r="A202" s="31"/>
      <c r="B202" s="18"/>
      <c r="C202" s="16" t="s">
        <v>1739</v>
      </c>
      <c r="D202" s="1290"/>
    </row>
    <row r="203" spans="1:4" s="818" customFormat="1" ht="14.25" customHeight="1" thickBot="1">
      <c r="A203" s="31"/>
      <c r="B203" s="17"/>
      <c r="C203" s="17" t="s">
        <v>1740</v>
      </c>
      <c r="D203" s="1291"/>
    </row>
    <row r="204" spans="1:4" s="818" customFormat="1" ht="14.25" customHeight="1">
      <c r="A204" s="31"/>
      <c r="B204" s="16" t="s">
        <v>1741</v>
      </c>
      <c r="C204" s="1288"/>
      <c r="D204" s="1290"/>
    </row>
    <row r="205" spans="1:4" s="818" customFormat="1" ht="14.25" customHeight="1" thickBot="1">
      <c r="A205" s="31"/>
      <c r="B205" s="17" t="s">
        <v>1742</v>
      </c>
      <c r="C205" s="1289"/>
      <c r="D205" s="1291"/>
    </row>
    <row r="206" spans="1:4" s="818" customFormat="1" ht="14.25" customHeight="1">
      <c r="A206" s="31"/>
      <c r="B206" s="16" t="s">
        <v>1743</v>
      </c>
      <c r="C206" s="1288"/>
      <c r="D206" s="1290" t="s">
        <v>1744</v>
      </c>
    </row>
    <row r="207" spans="1:4" s="818" customFormat="1" ht="14.25" customHeight="1" thickBot="1">
      <c r="A207" s="31"/>
      <c r="B207" s="17" t="s">
        <v>1745</v>
      </c>
      <c r="C207" s="1289"/>
      <c r="D207" s="1291"/>
    </row>
    <row r="208" spans="1:4" s="818" customFormat="1" ht="14.25" customHeight="1">
      <c r="A208" s="31"/>
      <c r="B208" s="16" t="s">
        <v>1746</v>
      </c>
      <c r="C208" s="1288"/>
      <c r="D208" s="1290"/>
    </row>
    <row r="209" spans="1:4" s="818" customFormat="1" ht="14.25" customHeight="1" thickBot="1">
      <c r="A209" s="31"/>
      <c r="B209" s="17" t="s">
        <v>1747</v>
      </c>
      <c r="C209" s="1289"/>
      <c r="D209" s="1291"/>
    </row>
    <row r="210" spans="1:4" s="818" customFormat="1" ht="14.25" customHeight="1">
      <c r="A210" s="31"/>
      <c r="B210" s="16" t="s">
        <v>1748</v>
      </c>
      <c r="C210" s="1288"/>
      <c r="D210" s="1290"/>
    </row>
    <row r="211" spans="1:4" s="818" customFormat="1" ht="14.25" customHeight="1" thickBot="1">
      <c r="A211" s="31"/>
      <c r="B211" s="17" t="s">
        <v>1749</v>
      </c>
      <c r="C211" s="1289"/>
      <c r="D211" s="1291"/>
    </row>
    <row r="212" spans="1:4" s="818" customFormat="1" ht="14.25" customHeight="1">
      <c r="A212" s="31"/>
      <c r="B212" s="16" t="s">
        <v>1750</v>
      </c>
      <c r="C212" s="1288"/>
      <c r="D212" s="1290"/>
    </row>
    <row r="213" spans="1:4" s="818" customFormat="1" ht="14.25" customHeight="1" thickBot="1">
      <c r="A213" s="31"/>
      <c r="B213" s="17" t="s">
        <v>1751</v>
      </c>
      <c r="C213" s="1289"/>
      <c r="D213" s="1291"/>
    </row>
    <row r="214" spans="1:4" s="818" customFormat="1" ht="14.25" customHeight="1">
      <c r="A214" s="31"/>
      <c r="B214" s="16" t="s">
        <v>1752</v>
      </c>
      <c r="C214" s="1288"/>
      <c r="D214" s="1290" t="s">
        <v>1753</v>
      </c>
    </row>
    <row r="215" spans="1:4" s="818" customFormat="1" ht="14.25" customHeight="1" thickBot="1">
      <c r="A215" s="30"/>
      <c r="B215" s="17" t="s">
        <v>1754</v>
      </c>
      <c r="C215" s="1289"/>
      <c r="D215" s="1291"/>
    </row>
    <row r="216" spans="1:4" s="818" customFormat="1" ht="14.25" customHeight="1">
      <c r="A216" s="15" t="s">
        <v>1755</v>
      </c>
      <c r="B216" s="16" t="s">
        <v>1756</v>
      </c>
      <c r="C216" s="1288"/>
      <c r="D216" s="1290" t="s">
        <v>1757</v>
      </c>
    </row>
    <row r="217" spans="1:4" s="818" customFormat="1" ht="14.25" customHeight="1" thickBot="1">
      <c r="A217" s="31" t="s">
        <v>1758</v>
      </c>
      <c r="B217" s="17" t="s">
        <v>1759</v>
      </c>
      <c r="C217" s="1289"/>
      <c r="D217" s="1291"/>
    </row>
    <row r="218" spans="1:4" s="818" customFormat="1" ht="14.25" customHeight="1">
      <c r="A218" s="31"/>
      <c r="B218" s="16" t="s">
        <v>1760</v>
      </c>
      <c r="C218" s="1288"/>
      <c r="D218" s="1290" t="s">
        <v>1761</v>
      </c>
    </row>
    <row r="219" spans="1:4" s="818" customFormat="1" ht="14.25" customHeight="1" thickBot="1">
      <c r="A219" s="31"/>
      <c r="B219" s="17" t="s">
        <v>1762</v>
      </c>
      <c r="C219" s="1289"/>
      <c r="D219" s="1291"/>
    </row>
    <row r="220" spans="1:4" s="818" customFormat="1" ht="14.25" customHeight="1">
      <c r="A220" s="31"/>
      <c r="B220" s="16" t="s">
        <v>1763</v>
      </c>
      <c r="C220" s="1288"/>
      <c r="D220" s="1290" t="s">
        <v>1764</v>
      </c>
    </row>
    <row r="221" spans="1:4" s="818" customFormat="1" ht="14.25" customHeight="1" thickBot="1">
      <c r="A221" s="31"/>
      <c r="B221" s="17" t="s">
        <v>1765</v>
      </c>
      <c r="C221" s="1289"/>
      <c r="D221" s="1291"/>
    </row>
    <row r="222" spans="1:4" s="818" customFormat="1" ht="14.25" customHeight="1">
      <c r="A222" s="31"/>
      <c r="B222" s="16" t="s">
        <v>1766</v>
      </c>
      <c r="C222" s="1288"/>
      <c r="D222" s="1290" t="s">
        <v>1767</v>
      </c>
    </row>
    <row r="223" spans="1:4" s="818" customFormat="1" ht="14.25" customHeight="1" thickBot="1">
      <c r="A223" s="31"/>
      <c r="B223" s="17" t="s">
        <v>1768</v>
      </c>
      <c r="C223" s="1289"/>
      <c r="D223" s="1291"/>
    </row>
    <row r="224" spans="1:4" s="818" customFormat="1" ht="14.25" customHeight="1">
      <c r="A224" s="31"/>
      <c r="B224" s="16" t="s">
        <v>1769</v>
      </c>
      <c r="C224" s="1288"/>
      <c r="D224" s="1290" t="s">
        <v>1770</v>
      </c>
    </row>
    <row r="225" spans="1:4" s="818" customFormat="1" ht="14.25" customHeight="1" thickBot="1">
      <c r="A225" s="30"/>
      <c r="B225" s="17" t="s">
        <v>1771</v>
      </c>
      <c r="C225" s="1289"/>
      <c r="D225" s="1291"/>
    </row>
    <row r="226" spans="1:4" s="818" customFormat="1" ht="14.25" customHeight="1">
      <c r="A226" s="15" t="s">
        <v>1772</v>
      </c>
      <c r="B226" s="16" t="s">
        <v>1773</v>
      </c>
      <c r="C226" s="1288"/>
      <c r="D226" s="1290" t="s">
        <v>1774</v>
      </c>
    </row>
    <row r="227" spans="1:4" s="818" customFormat="1" ht="14.25" customHeight="1" thickBot="1">
      <c r="A227" s="31" t="s">
        <v>1775</v>
      </c>
      <c r="B227" s="17" t="s">
        <v>1776</v>
      </c>
      <c r="C227" s="1289"/>
      <c r="D227" s="1291"/>
    </row>
    <row r="228" spans="1:4" s="818" customFormat="1" ht="14.25" customHeight="1">
      <c r="A228" s="31"/>
      <c r="B228" s="16" t="s">
        <v>1777</v>
      </c>
      <c r="C228" s="1288"/>
      <c r="D228" s="1290"/>
    </row>
    <row r="229" spans="1:4" s="818" customFormat="1" ht="14.25" customHeight="1" thickBot="1">
      <c r="A229" s="31"/>
      <c r="B229" s="17" t="s">
        <v>1778</v>
      </c>
      <c r="C229" s="1289"/>
      <c r="D229" s="1291"/>
    </row>
    <row r="230" spans="1:4" s="818" customFormat="1" ht="14.25" customHeight="1">
      <c r="A230" s="31"/>
      <c r="B230" s="16" t="s">
        <v>1779</v>
      </c>
      <c r="C230" s="16" t="s">
        <v>1780</v>
      </c>
      <c r="D230" s="1290"/>
    </row>
    <row r="231" spans="1:4" s="818" customFormat="1" ht="14.25" customHeight="1" thickBot="1">
      <c r="A231" s="31"/>
      <c r="B231" s="18" t="s">
        <v>1781</v>
      </c>
      <c r="C231" s="17" t="s">
        <v>1782</v>
      </c>
      <c r="D231" s="1291"/>
    </row>
    <row r="232" spans="1:4" s="818" customFormat="1" ht="14.25" customHeight="1">
      <c r="A232" s="31"/>
      <c r="B232" s="18"/>
      <c r="C232" s="16" t="s">
        <v>1783</v>
      </c>
      <c r="D232" s="1290"/>
    </row>
    <row r="233" spans="1:4" s="818" customFormat="1" ht="14.25" customHeight="1" thickBot="1">
      <c r="A233" s="31"/>
      <c r="B233" s="18"/>
      <c r="C233" s="17" t="s">
        <v>1784</v>
      </c>
      <c r="D233" s="1291"/>
    </row>
    <row r="234" spans="1:4" s="818" customFormat="1" ht="14.25" customHeight="1">
      <c r="A234" s="31"/>
      <c r="B234" s="18"/>
      <c r="C234" s="16" t="s">
        <v>1785</v>
      </c>
      <c r="D234" s="1290"/>
    </row>
    <row r="235" spans="1:4" s="818" customFormat="1" ht="14.25" customHeight="1" thickBot="1">
      <c r="A235" s="31"/>
      <c r="B235" s="18"/>
      <c r="C235" s="17" t="s">
        <v>1786</v>
      </c>
      <c r="D235" s="1291"/>
    </row>
    <row r="236" spans="1:4" s="818" customFormat="1" ht="14.25" customHeight="1">
      <c r="A236" s="31"/>
      <c r="B236" s="18"/>
      <c r="C236" s="16" t="s">
        <v>1787</v>
      </c>
      <c r="D236" s="1290" t="s">
        <v>1788</v>
      </c>
    </row>
    <row r="237" spans="1:4" s="818" customFormat="1" ht="14.25" customHeight="1" thickBot="1">
      <c r="A237" s="30"/>
      <c r="B237" s="17"/>
      <c r="C237" s="17" t="s">
        <v>1789</v>
      </c>
      <c r="D237" s="1291"/>
    </row>
    <row r="238" spans="1:4" s="818" customFormat="1" ht="14.25" customHeight="1">
      <c r="A238" s="15" t="s">
        <v>1790</v>
      </c>
      <c r="B238" s="16" t="s">
        <v>1791</v>
      </c>
      <c r="C238" s="1288"/>
      <c r="D238" s="1290" t="s">
        <v>1792</v>
      </c>
    </row>
    <row r="239" spans="1:4" s="818" customFormat="1" ht="14.25" customHeight="1" thickBot="1">
      <c r="A239" s="31" t="s">
        <v>1793</v>
      </c>
      <c r="B239" s="17" t="s">
        <v>1794</v>
      </c>
      <c r="C239" s="1289"/>
      <c r="D239" s="1291"/>
    </row>
    <row r="240" spans="1:4" s="818" customFormat="1" ht="14.25" customHeight="1">
      <c r="A240" s="31"/>
      <c r="B240" s="16" t="s">
        <v>1795</v>
      </c>
      <c r="C240" s="1288"/>
      <c r="D240" s="1290" t="s">
        <v>1796</v>
      </c>
    </row>
    <row r="241" spans="1:4" s="818" customFormat="1" ht="14.25" customHeight="1" thickBot="1">
      <c r="A241" s="31"/>
      <c r="B241" s="17" t="s">
        <v>1797</v>
      </c>
      <c r="C241" s="1289"/>
      <c r="D241" s="1291"/>
    </row>
    <row r="242" spans="1:4" s="818" customFormat="1" ht="14.25" customHeight="1">
      <c r="A242" s="31"/>
      <c r="B242" s="16" t="s">
        <v>1798</v>
      </c>
      <c r="C242" s="1288"/>
      <c r="D242" s="1290" t="s">
        <v>1799</v>
      </c>
    </row>
    <row r="243" spans="1:4" s="818" customFormat="1" ht="14.25" customHeight="1" thickBot="1">
      <c r="A243" s="31"/>
      <c r="B243" s="17" t="s">
        <v>1800</v>
      </c>
      <c r="C243" s="1289"/>
      <c r="D243" s="1291"/>
    </row>
    <row r="244" spans="1:4" s="818" customFormat="1" ht="14.25" customHeight="1">
      <c r="A244" s="31"/>
      <c r="B244" s="16" t="s">
        <v>1801</v>
      </c>
      <c r="C244" s="1288"/>
      <c r="D244" s="1290"/>
    </row>
    <row r="245" spans="1:4" s="818" customFormat="1" ht="14.25" customHeight="1" thickBot="1">
      <c r="A245" s="31"/>
      <c r="B245" s="17" t="s">
        <v>1802</v>
      </c>
      <c r="C245" s="1289"/>
      <c r="D245" s="1291"/>
    </row>
    <row r="246" spans="1:4" s="818" customFormat="1" ht="14.25" customHeight="1">
      <c r="A246" s="31"/>
      <c r="B246" s="16" t="s">
        <v>1803</v>
      </c>
      <c r="C246" s="1288"/>
      <c r="D246" s="1290"/>
    </row>
    <row r="247" spans="1:4" s="818" customFormat="1" ht="14.25" customHeight="1" thickBot="1">
      <c r="A247" s="31"/>
      <c r="B247" s="17" t="s">
        <v>1804</v>
      </c>
      <c r="C247" s="1289"/>
      <c r="D247" s="1291"/>
    </row>
    <row r="248" spans="1:4" s="818" customFormat="1" ht="14.25" customHeight="1">
      <c r="A248" s="31"/>
      <c r="B248" s="16" t="s">
        <v>1805</v>
      </c>
      <c r="C248" s="1288"/>
      <c r="D248" s="1290"/>
    </row>
    <row r="249" spans="1:4" s="818" customFormat="1" ht="14.25" customHeight="1" thickBot="1">
      <c r="A249" s="31"/>
      <c r="B249" s="17" t="s">
        <v>1806</v>
      </c>
      <c r="C249" s="1289"/>
      <c r="D249" s="1291"/>
    </row>
    <row r="250" spans="1:4" s="818" customFormat="1" ht="14.25" customHeight="1">
      <c r="A250" s="31"/>
      <c r="B250" s="16" t="s">
        <v>1807</v>
      </c>
      <c r="C250" s="1288"/>
      <c r="D250" s="1290"/>
    </row>
    <row r="251" spans="1:4" s="818" customFormat="1" ht="14.25" customHeight="1" thickBot="1">
      <c r="A251" s="31"/>
      <c r="B251" s="17" t="s">
        <v>1808</v>
      </c>
      <c r="C251" s="1289"/>
      <c r="D251" s="1291"/>
    </row>
    <row r="252" spans="1:4" s="818" customFormat="1" ht="14.25" customHeight="1">
      <c r="A252" s="31"/>
      <c r="B252" s="16" t="s">
        <v>1809</v>
      </c>
      <c r="C252" s="1288"/>
      <c r="D252" s="1290"/>
    </row>
    <row r="253" spans="1:4" s="818" customFormat="1" ht="14.25" customHeight="1" thickBot="1">
      <c r="A253" s="31"/>
      <c r="B253" s="17" t="s">
        <v>1810</v>
      </c>
      <c r="C253" s="1289"/>
      <c r="D253" s="1291"/>
    </row>
    <row r="254" spans="1:4" s="818" customFormat="1" ht="14.25" customHeight="1">
      <c r="A254" s="31"/>
      <c r="B254" s="16" t="s">
        <v>1811</v>
      </c>
      <c r="C254" s="1288"/>
      <c r="D254" s="1290"/>
    </row>
    <row r="255" spans="1:4" s="818" customFormat="1" ht="14.25" customHeight="1" thickBot="1">
      <c r="A255" s="31"/>
      <c r="B255" s="17" t="s">
        <v>1812</v>
      </c>
      <c r="C255" s="1289"/>
      <c r="D255" s="1291"/>
    </row>
    <row r="256" spans="1:4" s="818" customFormat="1" ht="14.25" customHeight="1">
      <c r="A256" s="31"/>
      <c r="B256" s="16" t="s">
        <v>1813</v>
      </c>
      <c r="C256" s="1288"/>
      <c r="D256" s="1290" t="s">
        <v>1814</v>
      </c>
    </row>
    <row r="257" spans="1:4" s="818" customFormat="1" ht="14.25" customHeight="1" thickBot="1">
      <c r="A257" s="30"/>
      <c r="B257" s="17" t="s">
        <v>1815</v>
      </c>
      <c r="C257" s="1289"/>
      <c r="D257" s="1291"/>
    </row>
    <row r="258" spans="1:4" s="818" customFormat="1" ht="14.25" customHeight="1">
      <c r="A258" s="15" t="s">
        <v>1816</v>
      </c>
      <c r="B258" s="16" t="s">
        <v>1817</v>
      </c>
      <c r="C258" s="1288"/>
      <c r="D258" s="1290"/>
    </row>
    <row r="259" spans="1:4" s="818" customFormat="1" ht="14.25" customHeight="1" thickBot="1">
      <c r="A259" s="31" t="s">
        <v>1818</v>
      </c>
      <c r="B259" s="17" t="s">
        <v>1819</v>
      </c>
      <c r="C259" s="1289"/>
      <c r="D259" s="1291"/>
    </row>
    <row r="260" spans="1:4" s="818" customFormat="1" ht="14.25" customHeight="1">
      <c r="A260" s="31"/>
      <c r="B260" s="16" t="s">
        <v>1820</v>
      </c>
      <c r="C260" s="1288"/>
      <c r="D260" s="1290"/>
    </row>
    <row r="261" spans="1:4" s="818" customFormat="1" ht="14.25" customHeight="1" thickBot="1">
      <c r="A261" s="31"/>
      <c r="B261" s="17" t="s">
        <v>1821</v>
      </c>
      <c r="C261" s="1289"/>
      <c r="D261" s="1291"/>
    </row>
    <row r="262" spans="1:4" s="818" customFormat="1" ht="14.25" customHeight="1">
      <c r="A262" s="31"/>
      <c r="B262" s="16" t="s">
        <v>1822</v>
      </c>
      <c r="C262" s="1288"/>
      <c r="D262" s="1290"/>
    </row>
    <row r="263" spans="1:4" s="818" customFormat="1" ht="14.25" customHeight="1" thickBot="1">
      <c r="A263" s="31"/>
      <c r="B263" s="17" t="s">
        <v>1823</v>
      </c>
      <c r="C263" s="1289"/>
      <c r="D263" s="1291"/>
    </row>
    <row r="264" spans="1:4" s="818" customFormat="1" ht="14.25" customHeight="1">
      <c r="A264" s="31"/>
      <c r="B264" s="16" t="s">
        <v>1824</v>
      </c>
      <c r="C264" s="1288"/>
      <c r="D264" s="1290"/>
    </row>
    <row r="265" spans="1:4" s="818" customFormat="1" ht="14.25" customHeight="1" thickBot="1">
      <c r="A265" s="30"/>
      <c r="B265" s="17" t="s">
        <v>1825</v>
      </c>
      <c r="C265" s="1289"/>
      <c r="D265" s="1291"/>
    </row>
    <row r="266" spans="1:4" s="818" customFormat="1" ht="14.25" customHeight="1">
      <c r="A266" s="15" t="s">
        <v>1826</v>
      </c>
      <c r="B266" s="16" t="s">
        <v>1827</v>
      </c>
      <c r="C266" s="1288"/>
      <c r="D266" s="1290"/>
    </row>
    <row r="267" spans="1:4" s="818" customFormat="1" ht="43.5" thickBot="1">
      <c r="A267" s="31" t="s">
        <v>1828</v>
      </c>
      <c r="B267" s="17" t="s">
        <v>1829</v>
      </c>
      <c r="C267" s="1289"/>
      <c r="D267" s="1291"/>
    </row>
    <row r="268" spans="1:4" s="818" customFormat="1" ht="14.25" customHeight="1">
      <c r="A268" s="31"/>
      <c r="B268" s="16" t="s">
        <v>1830</v>
      </c>
      <c r="C268" s="1288"/>
      <c r="D268" s="1290"/>
    </row>
    <row r="269" spans="1:4" s="818" customFormat="1" ht="14.25" customHeight="1" thickBot="1">
      <c r="A269" s="31"/>
      <c r="B269" s="17" t="s">
        <v>1831</v>
      </c>
      <c r="C269" s="1289"/>
      <c r="D269" s="1291"/>
    </row>
    <row r="270" spans="1:4" s="818" customFormat="1" ht="14.25" customHeight="1">
      <c r="A270" s="31"/>
      <c r="B270" s="16" t="s">
        <v>1832</v>
      </c>
      <c r="C270" s="1288"/>
      <c r="D270" s="1290" t="s">
        <v>1833</v>
      </c>
    </row>
    <row r="271" spans="1:4" s="818" customFormat="1" ht="14.25" customHeight="1" thickBot="1">
      <c r="A271" s="31"/>
      <c r="B271" s="17" t="s">
        <v>1834</v>
      </c>
      <c r="C271" s="1289"/>
      <c r="D271" s="1291"/>
    </row>
    <row r="272" spans="1:4" s="818" customFormat="1" ht="14.25" customHeight="1">
      <c r="A272" s="31"/>
      <c r="B272" s="16" t="s">
        <v>1835</v>
      </c>
      <c r="C272" s="1288"/>
      <c r="D272" s="1290" t="s">
        <v>1836</v>
      </c>
    </row>
    <row r="273" spans="1:4" s="818" customFormat="1" ht="14.25" customHeight="1" thickBot="1">
      <c r="A273" s="31"/>
      <c r="B273" s="17" t="s">
        <v>1837</v>
      </c>
      <c r="C273" s="1289"/>
      <c r="D273" s="1291"/>
    </row>
    <row r="274" spans="1:4" s="818" customFormat="1" ht="14.25" customHeight="1">
      <c r="A274" s="31"/>
      <c r="B274" s="16" t="s">
        <v>1838</v>
      </c>
      <c r="C274" s="1288"/>
      <c r="D274" s="1290"/>
    </row>
    <row r="275" spans="1:4" s="818" customFormat="1" ht="14.25" customHeight="1" thickBot="1">
      <c r="A275" s="31"/>
      <c r="B275" s="17" t="s">
        <v>1839</v>
      </c>
      <c r="C275" s="1289"/>
      <c r="D275" s="1291"/>
    </row>
    <row r="276" spans="1:4" s="818" customFormat="1" ht="14.25" customHeight="1">
      <c r="A276" s="31"/>
      <c r="B276" s="16" t="s">
        <v>1840</v>
      </c>
      <c r="C276" s="1288"/>
      <c r="D276" s="1290"/>
    </row>
    <row r="277" spans="1:4" s="818" customFormat="1" ht="14.25" customHeight="1" thickBot="1">
      <c r="A277" s="31"/>
      <c r="B277" s="17" t="s">
        <v>1841</v>
      </c>
      <c r="C277" s="1289"/>
      <c r="D277" s="1291"/>
    </row>
    <row r="278" spans="1:4" s="818" customFormat="1" ht="14.25" customHeight="1">
      <c r="A278" s="31"/>
      <c r="B278" s="16" t="s">
        <v>1842</v>
      </c>
      <c r="C278" s="1288"/>
      <c r="D278" s="1290" t="s">
        <v>1843</v>
      </c>
    </row>
    <row r="279" spans="1:4" s="818" customFormat="1" ht="14.25" customHeight="1" thickBot="1">
      <c r="A279" s="31"/>
      <c r="B279" s="17" t="s">
        <v>1844</v>
      </c>
      <c r="C279" s="1289"/>
      <c r="D279" s="1291"/>
    </row>
    <row r="280" spans="1:4" s="818" customFormat="1" ht="14.25" customHeight="1">
      <c r="A280" s="31"/>
      <c r="B280" s="16" t="s">
        <v>1845</v>
      </c>
      <c r="C280" s="1288"/>
      <c r="D280" s="1290"/>
    </row>
    <row r="281" spans="1:4" s="818" customFormat="1" ht="14.25" customHeight="1" thickBot="1">
      <c r="A281" s="31"/>
      <c r="B281" s="17" t="s">
        <v>1846</v>
      </c>
      <c r="C281" s="1289"/>
      <c r="D281" s="1291"/>
    </row>
    <row r="282" spans="1:4" s="818" customFormat="1" ht="14.25" customHeight="1">
      <c r="A282" s="31"/>
      <c r="B282" s="16" t="s">
        <v>1847</v>
      </c>
      <c r="C282" s="1288"/>
      <c r="D282" s="1290"/>
    </row>
    <row r="283" spans="1:4" s="818" customFormat="1" ht="14.25" customHeight="1" thickBot="1">
      <c r="A283" s="31"/>
      <c r="B283" s="17" t="s">
        <v>1848</v>
      </c>
      <c r="C283" s="1289"/>
      <c r="D283" s="1291"/>
    </row>
    <row r="284" spans="1:4" s="818" customFormat="1" ht="14.25" customHeight="1">
      <c r="A284" s="31"/>
      <c r="B284" s="16" t="s">
        <v>1849</v>
      </c>
      <c r="C284" s="1288"/>
      <c r="D284" s="1290" t="s">
        <v>1850</v>
      </c>
    </row>
    <row r="285" spans="1:4" s="818" customFormat="1" ht="14.25" customHeight="1" thickBot="1">
      <c r="A285" s="31"/>
      <c r="B285" s="17" t="s">
        <v>1851</v>
      </c>
      <c r="C285" s="1289"/>
      <c r="D285" s="1291"/>
    </row>
    <row r="286" spans="1:4" s="818" customFormat="1" ht="14.25" customHeight="1">
      <c r="A286" s="31"/>
      <c r="B286" s="16" t="s">
        <v>1852</v>
      </c>
      <c r="C286" s="1288"/>
      <c r="D286" s="1290"/>
    </row>
    <row r="287" spans="1:4" s="818" customFormat="1" ht="14.25" customHeight="1" thickBot="1">
      <c r="A287" s="31"/>
      <c r="B287" s="17" t="s">
        <v>1853</v>
      </c>
      <c r="C287" s="1289"/>
      <c r="D287" s="1291"/>
    </row>
    <row r="288" spans="1:4" s="818" customFormat="1" ht="14.25" customHeight="1">
      <c r="A288" s="31"/>
      <c r="B288" s="16" t="s">
        <v>1854</v>
      </c>
      <c r="C288" s="1288"/>
      <c r="D288" s="1290" t="s">
        <v>1855</v>
      </c>
    </row>
    <row r="289" spans="1:4" s="818" customFormat="1" ht="14.25" customHeight="1" thickBot="1">
      <c r="A289" s="30"/>
      <c r="B289" s="17" t="s">
        <v>1856</v>
      </c>
      <c r="C289" s="1289"/>
      <c r="D289" s="1291"/>
    </row>
    <row r="290" spans="1:4" s="818" customFormat="1" ht="14.25" customHeight="1">
      <c r="A290" s="15" t="s">
        <v>1857</v>
      </c>
      <c r="B290" s="1288"/>
      <c r="C290" s="1288"/>
      <c r="D290" s="1290"/>
    </row>
    <row r="291" spans="1:4" s="818" customFormat="1" ht="14.25" customHeight="1" thickBot="1">
      <c r="A291" s="30" t="s">
        <v>1858</v>
      </c>
      <c r="B291" s="1289"/>
      <c r="C291" s="1289"/>
      <c r="D291" s="1291"/>
    </row>
    <row r="292" spans="1:4" s="818" customFormat="1" ht="14.25" customHeight="1">
      <c r="A292" s="7" t="s">
        <v>1859</v>
      </c>
      <c r="B292" s="7"/>
      <c r="C292" s="7"/>
      <c r="D292" s="7"/>
    </row>
    <row r="293" spans="1:4" s="818" customFormat="1" ht="14.25" customHeight="1">
      <c r="A293" s="3"/>
      <c r="B293" s="7"/>
      <c r="C293" s="7"/>
      <c r="D293" s="7"/>
    </row>
    <row r="294" spans="1:4" s="818" customFormat="1" ht="14.25" customHeight="1">
      <c r="A294" s="3"/>
      <c r="B294" s="7"/>
      <c r="C294" s="7"/>
      <c r="D294" s="7"/>
    </row>
    <row r="295" spans="1:4" s="818" customFormat="1" ht="14.25" customHeight="1">
      <c r="A295" s="3" t="s">
        <v>1860</v>
      </c>
      <c r="B295" s="7"/>
      <c r="C295" s="7"/>
      <c r="D295" s="7"/>
    </row>
    <row r="296" spans="1:4" s="818" customFormat="1" ht="14.25" customHeight="1" thickBot="1">
      <c r="A296" s="7"/>
      <c r="B296" s="7"/>
      <c r="C296" s="7"/>
      <c r="D296" s="7"/>
    </row>
    <row r="297" spans="1:4" s="818" customFormat="1" ht="14.25" customHeight="1" thickBot="1">
      <c r="A297" s="20" t="s">
        <v>1490</v>
      </c>
      <c r="B297" s="21" t="s">
        <v>1491</v>
      </c>
      <c r="C297" s="21" t="s">
        <v>1492</v>
      </c>
      <c r="D297" s="22" t="s">
        <v>1493</v>
      </c>
    </row>
    <row r="298" spans="1:4" s="818" customFormat="1" ht="14.25" customHeight="1">
      <c r="A298" s="15" t="s">
        <v>1861</v>
      </c>
      <c r="B298" s="16" t="s">
        <v>1862</v>
      </c>
      <c r="C298" s="16" t="s">
        <v>1863</v>
      </c>
      <c r="D298" s="1290"/>
    </row>
    <row r="299" spans="1:4" s="818" customFormat="1" ht="14.25" customHeight="1" thickBot="1">
      <c r="A299" s="31" t="s">
        <v>1864</v>
      </c>
      <c r="B299" s="18" t="s">
        <v>1865</v>
      </c>
      <c r="C299" s="18" t="s">
        <v>1866</v>
      </c>
      <c r="D299" s="1293"/>
    </row>
    <row r="300" spans="1:4" s="818" customFormat="1" ht="14.25" customHeight="1">
      <c r="A300" s="31"/>
      <c r="B300" s="18"/>
      <c r="C300" s="16" t="s">
        <v>1867</v>
      </c>
      <c r="D300" s="1290" t="s">
        <v>1868</v>
      </c>
    </row>
    <row r="301" spans="1:4" s="818" customFormat="1" ht="14.25" customHeight="1" thickBot="1">
      <c r="A301" s="31"/>
      <c r="B301" s="17"/>
      <c r="C301" s="17" t="s">
        <v>1869</v>
      </c>
      <c r="D301" s="1291"/>
    </row>
    <row r="302" spans="1:4" s="818" customFormat="1" ht="14.25" customHeight="1">
      <c r="A302" s="31"/>
      <c r="B302" s="16" t="s">
        <v>1870</v>
      </c>
      <c r="C302" s="16" t="s">
        <v>1871</v>
      </c>
      <c r="D302" s="1290"/>
    </row>
    <row r="303" spans="1:4" s="818" customFormat="1" ht="14.25" customHeight="1" thickBot="1">
      <c r="A303" s="31"/>
      <c r="B303" s="18" t="s">
        <v>1872</v>
      </c>
      <c r="C303" s="17" t="s">
        <v>1866</v>
      </c>
      <c r="D303" s="1291"/>
    </row>
    <row r="304" spans="1:4" s="818" customFormat="1" ht="14.25" customHeight="1">
      <c r="A304" s="31"/>
      <c r="B304" s="18"/>
      <c r="C304" s="16" t="s">
        <v>1873</v>
      </c>
      <c r="D304" s="1290" t="s">
        <v>1868</v>
      </c>
    </row>
    <row r="305" spans="1:4" s="818" customFormat="1" ht="14.25" customHeight="1" thickBot="1">
      <c r="A305" s="31"/>
      <c r="B305" s="17"/>
      <c r="C305" s="17" t="s">
        <v>1869</v>
      </c>
      <c r="D305" s="1291"/>
    </row>
    <row r="306" spans="1:4" s="818" customFormat="1" ht="14.25" customHeight="1">
      <c r="A306" s="31"/>
      <c r="B306" s="16" t="s">
        <v>1874</v>
      </c>
      <c r="C306" s="1288"/>
      <c r="D306" s="1290"/>
    </row>
    <row r="307" spans="1:4" s="818" customFormat="1" ht="14.25" customHeight="1" thickBot="1">
      <c r="A307" s="31"/>
      <c r="B307" s="17" t="s">
        <v>1875</v>
      </c>
      <c r="C307" s="1289"/>
      <c r="D307" s="1291"/>
    </row>
    <row r="308" spans="1:4" s="818" customFormat="1" ht="14.25" customHeight="1">
      <c r="A308" s="31"/>
      <c r="B308" s="16" t="s">
        <v>1876</v>
      </c>
      <c r="C308" s="1288"/>
      <c r="D308" s="1290"/>
    </row>
    <row r="309" spans="1:4" s="818" customFormat="1" ht="14.25" customHeight="1" thickBot="1">
      <c r="A309" s="31"/>
      <c r="B309" s="17" t="s">
        <v>1877</v>
      </c>
      <c r="C309" s="1289"/>
      <c r="D309" s="1291"/>
    </row>
    <row r="310" spans="1:4" s="818" customFormat="1" ht="14.25" customHeight="1">
      <c r="A310" s="31"/>
      <c r="B310" s="16" t="s">
        <v>1878</v>
      </c>
      <c r="C310" s="1288"/>
      <c r="D310" s="1290"/>
    </row>
    <row r="311" spans="1:4" s="818" customFormat="1" ht="14.25" customHeight="1" thickBot="1">
      <c r="A311" s="31"/>
      <c r="B311" s="17" t="s">
        <v>1879</v>
      </c>
      <c r="C311" s="1289"/>
      <c r="D311" s="1291"/>
    </row>
    <row r="312" spans="1:4" s="818" customFormat="1" ht="14.25" customHeight="1">
      <c r="A312" s="31"/>
      <c r="B312" s="16" t="s">
        <v>1880</v>
      </c>
      <c r="C312" s="1288"/>
      <c r="D312" s="1290"/>
    </row>
    <row r="313" spans="1:4" s="818" customFormat="1" ht="14.25" customHeight="1" thickBot="1">
      <c r="A313" s="31"/>
      <c r="B313" s="17" t="s">
        <v>1881</v>
      </c>
      <c r="C313" s="1289"/>
      <c r="D313" s="1291"/>
    </row>
    <row r="314" spans="1:4" s="818" customFormat="1" ht="14.25" customHeight="1">
      <c r="A314" s="31"/>
      <c r="B314" s="16" t="s">
        <v>1882</v>
      </c>
      <c r="C314" s="16" t="s">
        <v>1883</v>
      </c>
      <c r="D314" s="1290" t="s">
        <v>1884</v>
      </c>
    </row>
    <row r="315" spans="1:4" s="818" customFormat="1" ht="14.25" customHeight="1">
      <c r="A315" s="31"/>
      <c r="B315" s="18" t="s">
        <v>1885</v>
      </c>
      <c r="C315" s="18" t="s">
        <v>1886</v>
      </c>
      <c r="D315" s="1293"/>
    </row>
    <row r="316" spans="1:4" s="818" customFormat="1" ht="14.25" customHeight="1" thickBot="1">
      <c r="A316" s="31"/>
      <c r="B316" s="18"/>
      <c r="C316" s="17"/>
      <c r="D316" s="1291"/>
    </row>
    <row r="317" spans="1:4" s="818" customFormat="1" ht="14.25" customHeight="1">
      <c r="A317" s="31"/>
      <c r="B317" s="18"/>
      <c r="C317" s="16" t="s">
        <v>1887</v>
      </c>
      <c r="D317" s="1290" t="s">
        <v>1888</v>
      </c>
    </row>
    <row r="318" spans="1:4" s="818" customFormat="1" ht="14.25" customHeight="1" thickBot="1">
      <c r="A318" s="31"/>
      <c r="B318" s="18"/>
      <c r="C318" s="17" t="s">
        <v>1889</v>
      </c>
      <c r="D318" s="1291"/>
    </row>
    <row r="319" spans="1:4" s="818" customFormat="1" ht="14.25" customHeight="1">
      <c r="A319" s="31"/>
      <c r="B319" s="18"/>
      <c r="C319" s="16" t="s">
        <v>1890</v>
      </c>
      <c r="D319" s="1290"/>
    </row>
    <row r="320" spans="1:4" s="818" customFormat="1" ht="14.25" customHeight="1" thickBot="1">
      <c r="A320" s="31"/>
      <c r="B320" s="18"/>
      <c r="C320" s="17" t="s">
        <v>1891</v>
      </c>
      <c r="D320" s="1291"/>
    </row>
    <row r="321" spans="1:4" s="818" customFormat="1" ht="14.25" customHeight="1">
      <c r="A321" s="31"/>
      <c r="B321" s="18"/>
      <c r="C321" s="16" t="s">
        <v>1892</v>
      </c>
      <c r="D321" s="1290" t="s">
        <v>1893</v>
      </c>
    </row>
    <row r="322" spans="1:4" s="818" customFormat="1" ht="14.25" customHeight="1" thickBot="1">
      <c r="A322" s="31"/>
      <c r="B322" s="17"/>
      <c r="C322" s="17" t="s">
        <v>1894</v>
      </c>
      <c r="D322" s="1291"/>
    </row>
    <row r="323" spans="1:4" s="818" customFormat="1" ht="14.25" customHeight="1">
      <c r="A323" s="31"/>
      <c r="B323" s="16" t="s">
        <v>1895</v>
      </c>
      <c r="C323" s="16" t="s">
        <v>1896</v>
      </c>
      <c r="D323" s="1290"/>
    </row>
    <row r="324" spans="1:4" s="818" customFormat="1" ht="14.25" customHeight="1" thickBot="1">
      <c r="A324" s="31"/>
      <c r="B324" s="18" t="s">
        <v>1897</v>
      </c>
      <c r="C324" s="17" t="s">
        <v>1898</v>
      </c>
      <c r="D324" s="1291"/>
    </row>
    <row r="325" spans="1:4" s="818" customFormat="1" ht="14.25" customHeight="1">
      <c r="A325" s="31"/>
      <c r="B325" s="18"/>
      <c r="C325" s="16" t="s">
        <v>1899</v>
      </c>
      <c r="D325" s="1290"/>
    </row>
    <row r="326" spans="1:4" s="818" customFormat="1" ht="14.25" customHeight="1" thickBot="1">
      <c r="A326" s="30"/>
      <c r="B326" s="17"/>
      <c r="C326" s="17" t="s">
        <v>1900</v>
      </c>
      <c r="D326" s="1291"/>
    </row>
    <row r="327" spans="1:4" s="818" customFormat="1" ht="14.25" customHeight="1">
      <c r="A327" s="15" t="s">
        <v>1901</v>
      </c>
      <c r="B327" s="16" t="s">
        <v>1902</v>
      </c>
      <c r="C327" s="16" t="s">
        <v>1903</v>
      </c>
      <c r="D327" s="1290"/>
    </row>
    <row r="328" spans="1:4" s="818" customFormat="1" ht="14.25" customHeight="1" thickBot="1">
      <c r="A328" s="31" t="s">
        <v>1904</v>
      </c>
      <c r="B328" s="18" t="s">
        <v>1905</v>
      </c>
      <c r="C328" s="17" t="s">
        <v>1906</v>
      </c>
      <c r="D328" s="1291"/>
    </row>
    <row r="329" spans="1:4" s="818" customFormat="1" ht="14.25" customHeight="1">
      <c r="A329" s="31"/>
      <c r="B329" s="18"/>
      <c r="C329" s="16" t="s">
        <v>1907</v>
      </c>
      <c r="D329" s="1290"/>
    </row>
    <row r="330" spans="1:4" s="818" customFormat="1" ht="14.25" customHeight="1" thickBot="1">
      <c r="A330" s="31"/>
      <c r="B330" s="17"/>
      <c r="C330" s="17" t="s">
        <v>1908</v>
      </c>
      <c r="D330" s="1291"/>
    </row>
    <row r="331" spans="1:4" s="818" customFormat="1" ht="14.25" customHeight="1">
      <c r="A331" s="31"/>
      <c r="B331" s="16" t="s">
        <v>1909</v>
      </c>
      <c r="C331" s="1288"/>
      <c r="D331" s="1290"/>
    </row>
    <row r="332" spans="1:4" s="818" customFormat="1" ht="14.25" customHeight="1" thickBot="1">
      <c r="A332" s="31"/>
      <c r="B332" s="17" t="s">
        <v>1910</v>
      </c>
      <c r="C332" s="1289"/>
      <c r="D332" s="1291"/>
    </row>
    <row r="333" spans="1:4" s="818" customFormat="1" ht="14.25" customHeight="1">
      <c r="A333" s="31"/>
      <c r="B333" s="16" t="s">
        <v>1911</v>
      </c>
      <c r="C333" s="1288"/>
      <c r="D333" s="1290" t="s">
        <v>1912</v>
      </c>
    </row>
    <row r="334" spans="1:4" s="818" customFormat="1" ht="14.25" customHeight="1" thickBot="1">
      <c r="A334" s="31"/>
      <c r="B334" s="17" t="s">
        <v>1913</v>
      </c>
      <c r="C334" s="1289"/>
      <c r="D334" s="1291"/>
    </row>
    <row r="335" spans="1:4" s="818" customFormat="1" ht="14.25" customHeight="1">
      <c r="A335" s="31"/>
      <c r="B335" s="16" t="s">
        <v>1914</v>
      </c>
      <c r="C335" s="16" t="s">
        <v>1915</v>
      </c>
      <c r="D335" s="1290"/>
    </row>
    <row r="336" spans="1:4" s="818" customFormat="1" ht="14.25" customHeight="1" thickBot="1">
      <c r="A336" s="31"/>
      <c r="B336" s="18" t="s">
        <v>1916</v>
      </c>
      <c r="C336" s="17" t="s">
        <v>1917</v>
      </c>
      <c r="D336" s="1291"/>
    </row>
    <row r="337" spans="1:4" s="818" customFormat="1" ht="14.25" customHeight="1">
      <c r="A337" s="31"/>
      <c r="B337" s="18"/>
      <c r="C337" s="16" t="s">
        <v>1918</v>
      </c>
      <c r="D337" s="1290"/>
    </row>
    <row r="338" spans="1:4" s="818" customFormat="1" ht="14.25" customHeight="1" thickBot="1">
      <c r="A338" s="31"/>
      <c r="B338" s="18"/>
      <c r="C338" s="17" t="s">
        <v>1919</v>
      </c>
      <c r="D338" s="1291"/>
    </row>
    <row r="339" spans="1:4" s="818" customFormat="1" ht="14.25" customHeight="1">
      <c r="A339" s="31"/>
      <c r="B339" s="18"/>
      <c r="C339" s="16" t="s">
        <v>1920</v>
      </c>
      <c r="D339" s="1290" t="s">
        <v>1921</v>
      </c>
    </row>
    <row r="340" spans="1:4" s="818" customFormat="1" ht="14.25" customHeight="1" thickBot="1">
      <c r="A340" s="31"/>
      <c r="B340" s="18"/>
      <c r="C340" s="17" t="s">
        <v>1922</v>
      </c>
      <c r="D340" s="1291"/>
    </row>
    <row r="341" spans="1:4" s="818" customFormat="1" ht="14.25" customHeight="1">
      <c r="A341" s="31"/>
      <c r="B341" s="18"/>
      <c r="C341" s="16" t="s">
        <v>1923</v>
      </c>
      <c r="D341" s="1290"/>
    </row>
    <row r="342" spans="1:4" s="818" customFormat="1" ht="14.25" customHeight="1" thickBot="1">
      <c r="A342" s="31"/>
      <c r="B342" s="18"/>
      <c r="C342" s="17" t="s">
        <v>1924</v>
      </c>
      <c r="D342" s="1291"/>
    </row>
    <row r="343" spans="1:4" s="818" customFormat="1" ht="14.25" customHeight="1">
      <c r="A343" s="31"/>
      <c r="B343" s="18"/>
      <c r="C343" s="16" t="s">
        <v>1925</v>
      </c>
      <c r="D343" s="1290" t="s">
        <v>1926</v>
      </c>
    </row>
    <row r="344" spans="1:4" s="818" customFormat="1" ht="14.25" customHeight="1" thickBot="1">
      <c r="A344" s="31"/>
      <c r="B344" s="18"/>
      <c r="C344" s="17" t="s">
        <v>1927</v>
      </c>
      <c r="D344" s="1291"/>
    </row>
    <row r="345" spans="1:4" s="818" customFormat="1" ht="14.25" customHeight="1">
      <c r="A345" s="31"/>
      <c r="B345" s="18"/>
      <c r="C345" s="16" t="s">
        <v>1928</v>
      </c>
      <c r="D345" s="1290"/>
    </row>
    <row r="346" spans="1:4" s="818" customFormat="1" ht="14.25" customHeight="1" thickBot="1">
      <c r="A346" s="31"/>
      <c r="B346" s="18"/>
      <c r="C346" s="17" t="s">
        <v>1929</v>
      </c>
      <c r="D346" s="1291"/>
    </row>
    <row r="347" spans="1:4" s="818" customFormat="1" ht="14.25" customHeight="1">
      <c r="A347" s="31"/>
      <c r="B347" s="18"/>
      <c r="C347" s="16" t="s">
        <v>1930</v>
      </c>
      <c r="D347" s="1290" t="s">
        <v>1931</v>
      </c>
    </row>
    <row r="348" spans="1:4" s="818" customFormat="1" ht="14.25" customHeight="1" thickBot="1">
      <c r="A348" s="31"/>
      <c r="B348" s="18"/>
      <c r="C348" s="17" t="s">
        <v>1932</v>
      </c>
      <c r="D348" s="1291"/>
    </row>
    <row r="349" spans="1:4" s="818" customFormat="1" ht="14.25" customHeight="1">
      <c r="A349" s="31"/>
      <c r="B349" s="18"/>
      <c r="C349" s="16" t="s">
        <v>1933</v>
      </c>
      <c r="D349" s="1290"/>
    </row>
    <row r="350" spans="1:4" s="818" customFormat="1" ht="14.25" customHeight="1" thickBot="1">
      <c r="A350" s="31"/>
      <c r="B350" s="18"/>
      <c r="C350" s="17" t="s">
        <v>1934</v>
      </c>
      <c r="D350" s="1291"/>
    </row>
    <row r="351" spans="1:4" s="818" customFormat="1" ht="14.25" customHeight="1">
      <c r="A351" s="31"/>
      <c r="B351" s="18"/>
      <c r="C351" s="16" t="s">
        <v>1935</v>
      </c>
      <c r="D351" s="1290"/>
    </row>
    <row r="352" spans="1:4" s="818" customFormat="1" ht="14.25" customHeight="1" thickBot="1">
      <c r="A352" s="31"/>
      <c r="B352" s="18"/>
      <c r="C352" s="17" t="s">
        <v>1936</v>
      </c>
      <c r="D352" s="1291"/>
    </row>
    <row r="353" spans="1:4" s="818" customFormat="1" ht="14.25" customHeight="1">
      <c r="A353" s="31"/>
      <c r="B353" s="18"/>
      <c r="C353" s="16" t="s">
        <v>1937</v>
      </c>
      <c r="D353" s="1290"/>
    </row>
    <row r="354" spans="1:4" s="818" customFormat="1" ht="14.25" customHeight="1" thickBot="1">
      <c r="A354" s="31"/>
      <c r="B354" s="18"/>
      <c r="C354" s="17" t="s">
        <v>1938</v>
      </c>
      <c r="D354" s="1291"/>
    </row>
    <row r="355" spans="1:4" s="818" customFormat="1" ht="14.25" customHeight="1">
      <c r="A355" s="31"/>
      <c r="B355" s="18"/>
      <c r="C355" s="16" t="s">
        <v>1939</v>
      </c>
      <c r="D355" s="1290" t="s">
        <v>1940</v>
      </c>
    </row>
    <row r="356" spans="1:4" s="818" customFormat="1" ht="14.25" customHeight="1" thickBot="1">
      <c r="A356" s="31"/>
      <c r="B356" s="18"/>
      <c r="C356" s="17" t="s">
        <v>1941</v>
      </c>
      <c r="D356" s="1291"/>
    </row>
    <row r="357" spans="1:4" s="818" customFormat="1" ht="14.25" customHeight="1">
      <c r="A357" s="31"/>
      <c r="B357" s="18"/>
      <c r="C357" s="16" t="s">
        <v>1942</v>
      </c>
      <c r="D357" s="1290" t="s">
        <v>1943</v>
      </c>
    </row>
    <row r="358" spans="1:4" s="818" customFormat="1" ht="14.25" customHeight="1" thickBot="1">
      <c r="A358" s="31"/>
      <c r="B358" s="17"/>
      <c r="C358" s="17" t="s">
        <v>1944</v>
      </c>
      <c r="D358" s="1291"/>
    </row>
    <row r="359" spans="1:4" s="818" customFormat="1" ht="14.25" customHeight="1">
      <c r="A359" s="31"/>
      <c r="B359" s="16" t="s">
        <v>1945</v>
      </c>
      <c r="C359" s="1294"/>
      <c r="D359" s="1290" t="s">
        <v>1946</v>
      </c>
    </row>
    <row r="360" spans="1:4" s="818" customFormat="1" ht="14.25" customHeight="1" thickBot="1">
      <c r="A360" s="31"/>
      <c r="B360" s="17" t="s">
        <v>1947</v>
      </c>
      <c r="C360" s="1295"/>
      <c r="D360" s="1291"/>
    </row>
    <row r="361" spans="1:4" s="818" customFormat="1" ht="14.25" customHeight="1">
      <c r="A361" s="31"/>
      <c r="B361" s="16" t="s">
        <v>1948</v>
      </c>
      <c r="C361" s="1294"/>
      <c r="D361" s="1290"/>
    </row>
    <row r="362" spans="1:4" s="818" customFormat="1" ht="14.25" customHeight="1" thickBot="1">
      <c r="A362" s="30"/>
      <c r="B362" s="17" t="s">
        <v>1949</v>
      </c>
      <c r="C362" s="1295"/>
      <c r="D362" s="1291"/>
    </row>
    <row r="363" spans="1:4" s="818" customFormat="1" ht="14.25" customHeight="1">
      <c r="A363" s="15" t="s">
        <v>1950</v>
      </c>
      <c r="B363" s="16" t="s">
        <v>1951</v>
      </c>
      <c r="C363" s="1288"/>
      <c r="D363" s="1290"/>
    </row>
    <row r="364" spans="1:4" s="818" customFormat="1" ht="14.25" customHeight="1" thickBot="1">
      <c r="A364" s="31" t="s">
        <v>1952</v>
      </c>
      <c r="B364" s="17" t="s">
        <v>1953</v>
      </c>
      <c r="C364" s="1289"/>
      <c r="D364" s="1291"/>
    </row>
    <row r="365" spans="1:4" s="818" customFormat="1" ht="14.25" customHeight="1">
      <c r="A365" s="31"/>
      <c r="B365" s="16" t="s">
        <v>1954</v>
      </c>
      <c r="C365" s="1288"/>
      <c r="D365" s="1290" t="s">
        <v>1955</v>
      </c>
    </row>
    <row r="366" spans="1:4" s="818" customFormat="1" ht="14.25" customHeight="1" thickBot="1">
      <c r="A366" s="31"/>
      <c r="B366" s="17" t="s">
        <v>1956</v>
      </c>
      <c r="C366" s="1289"/>
      <c r="D366" s="1291"/>
    </row>
    <row r="367" spans="1:4" s="818" customFormat="1" ht="14.25" customHeight="1">
      <c r="A367" s="31"/>
      <c r="B367" s="16" t="s">
        <v>1957</v>
      </c>
      <c r="C367" s="1288"/>
      <c r="D367" s="1290"/>
    </row>
    <row r="368" spans="1:4" s="818" customFormat="1" ht="14.25" customHeight="1" thickBot="1">
      <c r="A368" s="31"/>
      <c r="B368" s="17" t="s">
        <v>1958</v>
      </c>
      <c r="C368" s="1289"/>
      <c r="D368" s="1291"/>
    </row>
    <row r="369" spans="1:4" s="818" customFormat="1" ht="14.25" customHeight="1">
      <c r="A369" s="31"/>
      <c r="B369" s="16" t="s">
        <v>1959</v>
      </c>
      <c r="C369" s="16" t="s">
        <v>1960</v>
      </c>
      <c r="D369" s="1290"/>
    </row>
    <row r="370" spans="1:4" s="818" customFormat="1" ht="14.25" customHeight="1" thickBot="1">
      <c r="A370" s="31"/>
      <c r="B370" s="18" t="s">
        <v>1961</v>
      </c>
      <c r="C370" s="17" t="s">
        <v>1962</v>
      </c>
      <c r="D370" s="1291"/>
    </row>
    <row r="371" spans="1:4" s="818" customFormat="1" ht="14.25" customHeight="1">
      <c r="A371" s="31"/>
      <c r="B371" s="18"/>
      <c r="C371" s="16" t="s">
        <v>1963</v>
      </c>
      <c r="D371" s="1290"/>
    </row>
    <row r="372" spans="1:4" s="818" customFormat="1" ht="14.25" customHeight="1" thickBot="1">
      <c r="A372" s="31"/>
      <c r="B372" s="18"/>
      <c r="C372" s="17" t="s">
        <v>1964</v>
      </c>
      <c r="D372" s="1291"/>
    </row>
    <row r="373" spans="1:4" s="818" customFormat="1" ht="14.25" customHeight="1">
      <c r="A373" s="31"/>
      <c r="B373" s="18"/>
      <c r="C373" s="16" t="s">
        <v>1965</v>
      </c>
      <c r="D373" s="1290"/>
    </row>
    <row r="374" spans="1:4" s="818" customFormat="1" ht="14.25" customHeight="1" thickBot="1">
      <c r="A374" s="31"/>
      <c r="B374" s="17"/>
      <c r="C374" s="17" t="s">
        <v>1966</v>
      </c>
      <c r="D374" s="1291"/>
    </row>
    <row r="375" spans="1:4" s="818" customFormat="1" ht="14.25" customHeight="1">
      <c r="A375" s="31"/>
      <c r="B375" s="16" t="s">
        <v>1967</v>
      </c>
      <c r="C375" s="1288"/>
      <c r="D375" s="1290" t="s">
        <v>1968</v>
      </c>
    </row>
    <row r="376" spans="1:4" s="818" customFormat="1" ht="14.25" customHeight="1">
      <c r="A376" s="31"/>
      <c r="B376" s="18" t="s">
        <v>1969</v>
      </c>
      <c r="C376" s="1292"/>
      <c r="D376" s="1293"/>
    </row>
    <row r="377" spans="1:4" s="818" customFormat="1" ht="14.25" customHeight="1" thickBot="1">
      <c r="A377" s="31"/>
      <c r="B377" s="17"/>
      <c r="C377" s="1289"/>
      <c r="D377" s="1291"/>
    </row>
    <row r="378" spans="1:4" s="818" customFormat="1" ht="14.25" customHeight="1">
      <c r="A378" s="31"/>
      <c r="B378" s="16" t="s">
        <v>1970</v>
      </c>
      <c r="C378" s="1288"/>
      <c r="D378" s="1290"/>
    </row>
    <row r="379" spans="1:4" s="818" customFormat="1" ht="14.25" customHeight="1">
      <c r="A379" s="31"/>
      <c r="B379" s="18" t="s">
        <v>1971</v>
      </c>
      <c r="C379" s="1292"/>
      <c r="D379" s="1293"/>
    </row>
    <row r="380" spans="1:4" s="818" customFormat="1" ht="14.25" customHeight="1" thickBot="1">
      <c r="A380" s="30"/>
      <c r="B380" s="17"/>
      <c r="C380" s="1289"/>
      <c r="D380" s="1291"/>
    </row>
    <row r="381" spans="1:4" s="818" customFormat="1" ht="14.25" customHeight="1">
      <c r="A381" s="15" t="s">
        <v>1972</v>
      </c>
      <c r="B381" s="16" t="s">
        <v>1973</v>
      </c>
      <c r="C381" s="1288"/>
      <c r="D381" s="1290"/>
    </row>
    <row r="382" spans="1:4" s="818" customFormat="1" ht="14.25" customHeight="1" thickBot="1">
      <c r="A382" s="31" t="s">
        <v>1974</v>
      </c>
      <c r="B382" s="17" t="s">
        <v>1975</v>
      </c>
      <c r="C382" s="1289"/>
      <c r="D382" s="1291"/>
    </row>
    <row r="383" spans="1:4" s="818" customFormat="1" ht="14.25" customHeight="1">
      <c r="A383" s="31"/>
      <c r="B383" s="16" t="s">
        <v>1976</v>
      </c>
      <c r="C383" s="1288"/>
      <c r="D383" s="1290"/>
    </row>
    <row r="384" spans="1:4" s="818" customFormat="1" ht="14.25" customHeight="1" thickBot="1">
      <c r="A384" s="31"/>
      <c r="B384" s="17" t="s">
        <v>1977</v>
      </c>
      <c r="C384" s="1289"/>
      <c r="D384" s="1291"/>
    </row>
    <row r="385" spans="1:4" s="818" customFormat="1" ht="14.25" customHeight="1">
      <c r="A385" s="31"/>
      <c r="B385" s="16" t="s">
        <v>1978</v>
      </c>
      <c r="C385" s="1288"/>
      <c r="D385" s="1290"/>
    </row>
    <row r="386" spans="1:4" s="818" customFormat="1" ht="14.25" customHeight="1" thickBot="1">
      <c r="A386" s="30"/>
      <c r="B386" s="17" t="s">
        <v>1979</v>
      </c>
      <c r="C386" s="1289"/>
      <c r="D386" s="1291"/>
    </row>
    <row r="387" spans="1:4" s="818" customFormat="1" ht="14.25" customHeight="1">
      <c r="A387" s="15" t="s">
        <v>1980</v>
      </c>
      <c r="B387" s="16" t="s">
        <v>1981</v>
      </c>
      <c r="C387" s="1288"/>
      <c r="D387" s="1290" t="s">
        <v>1982</v>
      </c>
    </row>
    <row r="388" spans="1:4" s="818" customFormat="1" ht="14.25" customHeight="1" thickBot="1">
      <c r="A388" s="31" t="s">
        <v>1983</v>
      </c>
      <c r="B388" s="17" t="s">
        <v>1984</v>
      </c>
      <c r="C388" s="1289"/>
      <c r="D388" s="1291"/>
    </row>
    <row r="389" spans="1:4" s="818" customFormat="1" ht="14.25" customHeight="1">
      <c r="A389" s="31"/>
      <c r="B389" s="16" t="s">
        <v>1985</v>
      </c>
      <c r="C389" s="1288"/>
      <c r="D389" s="1290" t="s">
        <v>1986</v>
      </c>
    </row>
    <row r="390" spans="1:4" s="818" customFormat="1" ht="14.25" customHeight="1" thickBot="1">
      <c r="A390" s="31"/>
      <c r="B390" s="17" t="s">
        <v>1987</v>
      </c>
      <c r="C390" s="1289"/>
      <c r="D390" s="1291"/>
    </row>
    <row r="391" spans="1:4" s="818" customFormat="1" ht="14.25" customHeight="1">
      <c r="A391" s="31"/>
      <c r="B391" s="16" t="s">
        <v>1988</v>
      </c>
      <c r="C391" s="1288"/>
      <c r="D391" s="1290" t="s">
        <v>1989</v>
      </c>
    </row>
    <row r="392" spans="1:4" s="818" customFormat="1" ht="14.25" customHeight="1" thickBot="1">
      <c r="A392" s="31"/>
      <c r="B392" s="17" t="s">
        <v>1990</v>
      </c>
      <c r="C392" s="1289"/>
      <c r="D392" s="1291"/>
    </row>
    <row r="393" spans="1:4" s="818" customFormat="1" ht="14.25" customHeight="1">
      <c r="A393" s="31"/>
      <c r="B393" s="16" t="s">
        <v>1991</v>
      </c>
      <c r="C393" s="1288"/>
      <c r="D393" s="1290"/>
    </row>
    <row r="394" spans="1:4" s="818" customFormat="1" ht="14.25" customHeight="1" thickBot="1">
      <c r="A394" s="31"/>
      <c r="B394" s="17" t="s">
        <v>1992</v>
      </c>
      <c r="C394" s="1289"/>
      <c r="D394" s="1291"/>
    </row>
    <row r="395" spans="1:4" s="818" customFormat="1" ht="14.25" customHeight="1">
      <c r="A395" s="31"/>
      <c r="B395" s="16" t="s">
        <v>1993</v>
      </c>
      <c r="C395" s="1288"/>
      <c r="D395" s="1290"/>
    </row>
    <row r="396" spans="1:4" s="818" customFormat="1" ht="14.25" customHeight="1" thickBot="1">
      <c r="A396" s="31"/>
      <c r="B396" s="17" t="s">
        <v>1994</v>
      </c>
      <c r="C396" s="1289"/>
      <c r="D396" s="1291"/>
    </row>
    <row r="397" spans="1:4" s="818" customFormat="1" ht="14.25" customHeight="1">
      <c r="A397" s="31"/>
      <c r="B397" s="16" t="s">
        <v>1995</v>
      </c>
      <c r="C397" s="1288"/>
      <c r="D397" s="1290"/>
    </row>
    <row r="398" spans="1:4" s="818" customFormat="1" ht="14.25" customHeight="1" thickBot="1">
      <c r="A398" s="31"/>
      <c r="B398" s="17" t="s">
        <v>1996</v>
      </c>
      <c r="C398" s="1289"/>
      <c r="D398" s="1291"/>
    </row>
    <row r="399" spans="1:4" s="818" customFormat="1" ht="14.25" customHeight="1">
      <c r="A399" s="31"/>
      <c r="B399" s="16" t="s">
        <v>1997</v>
      </c>
      <c r="C399" s="1288"/>
      <c r="D399" s="1290" t="s">
        <v>1998</v>
      </c>
    </row>
    <row r="400" spans="1:4" s="818" customFormat="1" ht="14.25" customHeight="1" thickBot="1">
      <c r="A400" s="30"/>
      <c r="B400" s="17" t="s">
        <v>1999</v>
      </c>
      <c r="C400" s="1289"/>
      <c r="D400" s="1291"/>
    </row>
    <row r="401" spans="1:4" s="818" customFormat="1" ht="14.25" customHeight="1">
      <c r="A401" s="15" t="s">
        <v>2000</v>
      </c>
      <c r="B401" s="16" t="s">
        <v>2001</v>
      </c>
      <c r="C401" s="1288"/>
      <c r="D401" s="1290" t="s">
        <v>2002</v>
      </c>
    </row>
    <row r="402" spans="1:4" s="818" customFormat="1" ht="14.25" customHeight="1" thickBot="1">
      <c r="A402" s="31" t="s">
        <v>2003</v>
      </c>
      <c r="B402" s="17" t="s">
        <v>2004</v>
      </c>
      <c r="C402" s="1289"/>
      <c r="D402" s="1291"/>
    </row>
    <row r="403" spans="1:4" s="818" customFormat="1" ht="14.25" customHeight="1">
      <c r="A403" s="31"/>
      <c r="B403" s="16" t="s">
        <v>2005</v>
      </c>
      <c r="C403" s="1288"/>
      <c r="D403" s="1290"/>
    </row>
    <row r="404" spans="1:4" s="818" customFormat="1" ht="14.25" customHeight="1" thickBot="1">
      <c r="A404" s="31"/>
      <c r="B404" s="17" t="s">
        <v>2006</v>
      </c>
      <c r="C404" s="1289"/>
      <c r="D404" s="1291"/>
    </row>
    <row r="405" spans="1:4" s="818" customFormat="1" ht="14.25" customHeight="1">
      <c r="A405" s="31"/>
      <c r="B405" s="16" t="s">
        <v>2007</v>
      </c>
      <c r="C405" s="1288"/>
      <c r="D405" s="1290"/>
    </row>
    <row r="406" spans="1:4" s="818" customFormat="1" ht="14.25" customHeight="1" thickBot="1">
      <c r="A406" s="31"/>
      <c r="B406" s="17" t="s">
        <v>2008</v>
      </c>
      <c r="C406" s="1289"/>
      <c r="D406" s="1291"/>
    </row>
    <row r="407" spans="1:4" s="818" customFormat="1" ht="14.25" customHeight="1">
      <c r="A407" s="31"/>
      <c r="B407" s="16" t="s">
        <v>2009</v>
      </c>
      <c r="C407" s="1288"/>
      <c r="D407" s="1290"/>
    </row>
    <row r="408" spans="1:4" s="818" customFormat="1" ht="14.25" customHeight="1" thickBot="1">
      <c r="A408" s="31"/>
      <c r="B408" s="17" t="s">
        <v>2010</v>
      </c>
      <c r="C408" s="1289"/>
      <c r="D408" s="1291"/>
    </row>
    <row r="409" spans="1:4" s="818" customFormat="1" ht="14.25" customHeight="1">
      <c r="A409" s="31"/>
      <c r="B409" s="16" t="s">
        <v>2011</v>
      </c>
      <c r="C409" s="1288"/>
      <c r="D409" s="1290"/>
    </row>
    <row r="410" spans="1:4" s="818" customFormat="1" ht="14.25" customHeight="1" thickBot="1">
      <c r="A410" s="31"/>
      <c r="B410" s="17" t="s">
        <v>2012</v>
      </c>
      <c r="C410" s="1289"/>
      <c r="D410" s="1291"/>
    </row>
    <row r="411" spans="1:4" s="818" customFormat="1" ht="14.25" customHeight="1">
      <c r="A411" s="31"/>
      <c r="B411" s="16" t="s">
        <v>2013</v>
      </c>
      <c r="C411" s="1288"/>
      <c r="D411" s="1290"/>
    </row>
    <row r="412" spans="1:4" s="818" customFormat="1" ht="14.25" customHeight="1" thickBot="1">
      <c r="A412" s="31"/>
      <c r="B412" s="17" t="s">
        <v>2014</v>
      </c>
      <c r="C412" s="1289"/>
      <c r="D412" s="1291"/>
    </row>
    <row r="413" spans="1:4" s="818" customFormat="1" ht="14.25" customHeight="1">
      <c r="A413" s="31"/>
      <c r="B413" s="16" t="s">
        <v>2015</v>
      </c>
      <c r="C413" s="1288"/>
      <c r="D413" s="1290" t="s">
        <v>2016</v>
      </c>
    </row>
    <row r="414" spans="1:4" s="818" customFormat="1" ht="14.25" customHeight="1" thickBot="1">
      <c r="A414" s="31"/>
      <c r="B414" s="17" t="s">
        <v>2017</v>
      </c>
      <c r="C414" s="1289"/>
      <c r="D414" s="1291"/>
    </row>
    <row r="415" spans="1:4" s="818" customFormat="1" ht="14.25" customHeight="1">
      <c r="A415" s="31"/>
      <c r="B415" s="16" t="s">
        <v>2018</v>
      </c>
      <c r="C415" s="1288"/>
      <c r="D415" s="1290" t="s">
        <v>2019</v>
      </c>
    </row>
    <row r="416" spans="1:4" s="818" customFormat="1" ht="14.25" customHeight="1" thickBot="1">
      <c r="A416" s="30"/>
      <c r="B416" s="17" t="s">
        <v>2020</v>
      </c>
      <c r="C416" s="1289"/>
      <c r="D416" s="1291"/>
    </row>
    <row r="417" spans="1:4" s="818" customFormat="1" ht="14.25" customHeight="1">
      <c r="A417" s="15" t="s">
        <v>2021</v>
      </c>
      <c r="B417" s="16" t="s">
        <v>2022</v>
      </c>
      <c r="C417" s="1288"/>
      <c r="D417" s="1290" t="s">
        <v>2023</v>
      </c>
    </row>
    <row r="418" spans="1:4" s="818" customFormat="1" ht="14.25" customHeight="1" thickBot="1">
      <c r="A418" s="31" t="s">
        <v>2024</v>
      </c>
      <c r="B418" s="17" t="s">
        <v>2025</v>
      </c>
      <c r="C418" s="1289"/>
      <c r="D418" s="1291"/>
    </row>
    <row r="419" spans="1:4" s="818" customFormat="1" ht="14.25" customHeight="1">
      <c r="A419" s="31"/>
      <c r="B419" s="16" t="s">
        <v>2026</v>
      </c>
      <c r="C419" s="1288"/>
      <c r="D419" s="1290" t="s">
        <v>2027</v>
      </c>
    </row>
    <row r="420" spans="1:4" s="818" customFormat="1" ht="14.25" customHeight="1" thickBot="1">
      <c r="A420" s="31"/>
      <c r="B420" s="17" t="s">
        <v>2028</v>
      </c>
      <c r="C420" s="1289"/>
      <c r="D420" s="1291"/>
    </row>
    <row r="421" spans="1:4" s="818" customFormat="1" ht="14.25" customHeight="1">
      <c r="A421" s="31"/>
      <c r="B421" s="16" t="s">
        <v>2029</v>
      </c>
      <c r="C421" s="1288"/>
      <c r="D421" s="1290" t="s">
        <v>2030</v>
      </c>
    </row>
    <row r="422" spans="1:4" s="818" customFormat="1" ht="14.25" customHeight="1" thickBot="1">
      <c r="A422" s="31"/>
      <c r="B422" s="17" t="s">
        <v>2031</v>
      </c>
      <c r="C422" s="1289"/>
      <c r="D422" s="1291"/>
    </row>
    <row r="423" spans="1:4" s="818" customFormat="1" ht="14.25" customHeight="1">
      <c r="A423" s="31"/>
      <c r="B423" s="16" t="s">
        <v>2032</v>
      </c>
      <c r="C423" s="1288"/>
      <c r="D423" s="1290" t="s">
        <v>2033</v>
      </c>
    </row>
    <row r="424" spans="1:4" s="818" customFormat="1" ht="14.25" customHeight="1" thickBot="1">
      <c r="A424" s="31"/>
      <c r="B424" s="17" t="s">
        <v>2034</v>
      </c>
      <c r="C424" s="1289"/>
      <c r="D424" s="1291"/>
    </row>
    <row r="425" spans="1:4" s="818" customFormat="1" ht="14.25" customHeight="1">
      <c r="A425" s="31"/>
      <c r="B425" s="16" t="s">
        <v>2035</v>
      </c>
      <c r="C425" s="1288"/>
      <c r="D425" s="1290"/>
    </row>
    <row r="426" spans="1:4" s="818" customFormat="1" ht="14.25" customHeight="1" thickBot="1">
      <c r="A426" s="31"/>
      <c r="B426" s="17" t="s">
        <v>2036</v>
      </c>
      <c r="C426" s="1289"/>
      <c r="D426" s="1291"/>
    </row>
    <row r="427" spans="1:4" s="818" customFormat="1" ht="14.25" customHeight="1">
      <c r="A427" s="31"/>
      <c r="B427" s="16" t="s">
        <v>2037</v>
      </c>
      <c r="C427" s="1288"/>
      <c r="D427" s="1290"/>
    </row>
    <row r="428" spans="1:4" s="818" customFormat="1" ht="14.25" customHeight="1" thickBot="1">
      <c r="A428" s="31"/>
      <c r="B428" s="17" t="s">
        <v>2038</v>
      </c>
      <c r="C428" s="1289"/>
      <c r="D428" s="1291"/>
    </row>
    <row r="429" spans="1:4" s="818" customFormat="1" ht="14.25" customHeight="1">
      <c r="A429" s="31"/>
      <c r="B429" s="16" t="s">
        <v>2039</v>
      </c>
      <c r="C429" s="1288"/>
      <c r="D429" s="1290" t="s">
        <v>2040</v>
      </c>
    </row>
    <row r="430" spans="1:4" s="818" customFormat="1" ht="14.25" customHeight="1" thickBot="1">
      <c r="A430" s="31"/>
      <c r="B430" s="17" t="s">
        <v>2041</v>
      </c>
      <c r="C430" s="1289"/>
      <c r="D430" s="1291"/>
    </row>
    <row r="431" spans="1:4" s="818" customFormat="1" ht="14.25" customHeight="1">
      <c r="A431" s="31"/>
      <c r="B431" s="16" t="s">
        <v>2042</v>
      </c>
      <c r="C431" s="1288"/>
      <c r="D431" s="1290" t="s">
        <v>2043</v>
      </c>
    </row>
    <row r="432" spans="1:4" s="818" customFormat="1" ht="14.25" customHeight="1" thickBot="1">
      <c r="A432" s="31"/>
      <c r="B432" s="17" t="s">
        <v>2044</v>
      </c>
      <c r="C432" s="1289"/>
      <c r="D432" s="1291"/>
    </row>
    <row r="433" spans="1:4" s="818" customFormat="1" ht="14.25" customHeight="1">
      <c r="A433" s="31"/>
      <c r="B433" s="16" t="s">
        <v>2045</v>
      </c>
      <c r="C433" s="1288"/>
      <c r="D433" s="1290"/>
    </row>
    <row r="434" spans="1:4" s="818" customFormat="1" ht="14.25" customHeight="1" thickBot="1">
      <c r="A434" s="31"/>
      <c r="B434" s="17" t="s">
        <v>2046</v>
      </c>
      <c r="C434" s="1289"/>
      <c r="D434" s="1291"/>
    </row>
    <row r="435" spans="1:4" s="818" customFormat="1" ht="14.25" customHeight="1">
      <c r="A435" s="31"/>
      <c r="B435" s="16" t="s">
        <v>2047</v>
      </c>
      <c r="C435" s="1288"/>
      <c r="D435" s="1290"/>
    </row>
    <row r="436" spans="1:4" s="818" customFormat="1" ht="14.25" customHeight="1" thickBot="1">
      <c r="A436" s="30"/>
      <c r="B436" s="17" t="s">
        <v>2048</v>
      </c>
      <c r="C436" s="1289"/>
      <c r="D436" s="1291"/>
    </row>
    <row r="437" spans="1:4" s="818" customFormat="1" ht="14.25" customHeight="1">
      <c r="A437" s="15" t="s">
        <v>2049</v>
      </c>
      <c r="B437" s="16" t="s">
        <v>2050</v>
      </c>
      <c r="C437" s="1288"/>
      <c r="D437" s="1290"/>
    </row>
    <row r="438" spans="1:4" s="818" customFormat="1" ht="14.25" customHeight="1" thickBot="1">
      <c r="A438" s="31" t="s">
        <v>2051</v>
      </c>
      <c r="B438" s="18" t="s">
        <v>2052</v>
      </c>
      <c r="C438" s="1292"/>
      <c r="D438" s="1293"/>
    </row>
    <row r="439" spans="1:4" s="818" customFormat="1" ht="14.25" customHeight="1">
      <c r="A439" s="31"/>
      <c r="B439" s="16" t="s">
        <v>2053</v>
      </c>
      <c r="C439" s="1288"/>
      <c r="D439" s="1290"/>
    </row>
    <row r="440" spans="1:4" s="818" customFormat="1" ht="14.25" customHeight="1" thickBot="1">
      <c r="A440" s="31"/>
      <c r="B440" s="17" t="s">
        <v>2054</v>
      </c>
      <c r="C440" s="1289"/>
      <c r="D440" s="1291"/>
    </row>
    <row r="441" spans="1:4" s="818" customFormat="1" ht="14.25" customHeight="1">
      <c r="A441" s="31"/>
      <c r="B441" s="16" t="s">
        <v>2055</v>
      </c>
      <c r="C441" s="1288"/>
      <c r="D441" s="1290"/>
    </row>
    <row r="442" spans="1:4" s="818" customFormat="1" ht="14.25" customHeight="1" thickBot="1">
      <c r="A442" s="31"/>
      <c r="B442" s="17" t="s">
        <v>2056</v>
      </c>
      <c r="C442" s="1289"/>
      <c r="D442" s="1291"/>
    </row>
    <row r="443" spans="1:4" s="818" customFormat="1" ht="14.25" customHeight="1">
      <c r="A443" s="31"/>
      <c r="B443" s="16" t="s">
        <v>2057</v>
      </c>
      <c r="C443" s="1288"/>
      <c r="D443" s="1290" t="s">
        <v>2058</v>
      </c>
    </row>
    <row r="444" spans="1:4" s="818" customFormat="1" ht="14.25" customHeight="1" thickBot="1">
      <c r="A444" s="31"/>
      <c r="B444" s="17" t="s">
        <v>2059</v>
      </c>
      <c r="C444" s="1289"/>
      <c r="D444" s="1291"/>
    </row>
    <row r="445" spans="1:4" s="818" customFormat="1" ht="14.25" customHeight="1">
      <c r="A445" s="31"/>
      <c r="B445" s="16" t="s">
        <v>2060</v>
      </c>
      <c r="C445" s="1288"/>
      <c r="D445" s="1290"/>
    </row>
    <row r="446" spans="1:4" s="818" customFormat="1" ht="14.25" customHeight="1" thickBot="1">
      <c r="A446" s="31"/>
      <c r="B446" s="17" t="s">
        <v>2061</v>
      </c>
      <c r="C446" s="1289"/>
      <c r="D446" s="1291"/>
    </row>
    <row r="447" spans="1:4" s="818" customFormat="1" ht="14.25" customHeight="1">
      <c r="A447" s="31"/>
      <c r="B447" s="16" t="s">
        <v>2062</v>
      </c>
      <c r="C447" s="1288"/>
      <c r="D447" s="1290"/>
    </row>
    <row r="448" spans="1:4" s="818" customFormat="1" ht="14.25" customHeight="1" thickBot="1">
      <c r="A448" s="31"/>
      <c r="B448" s="17" t="s">
        <v>2063</v>
      </c>
      <c r="C448" s="1289"/>
      <c r="D448" s="1291"/>
    </row>
    <row r="449" spans="1:4" s="818" customFormat="1" ht="14.25" customHeight="1">
      <c r="A449" s="31"/>
      <c r="B449" s="16" t="s">
        <v>2064</v>
      </c>
      <c r="C449" s="1288"/>
      <c r="D449" s="1290" t="s">
        <v>2065</v>
      </c>
    </row>
    <row r="450" spans="1:4" s="818" customFormat="1" ht="14.25" customHeight="1" thickBot="1">
      <c r="A450" s="31"/>
      <c r="B450" s="17" t="s">
        <v>2066</v>
      </c>
      <c r="C450" s="1289"/>
      <c r="D450" s="1291"/>
    </row>
    <row r="451" spans="1:4" s="818" customFormat="1" ht="14.25" customHeight="1">
      <c r="A451" s="31"/>
      <c r="B451" s="16" t="s">
        <v>2067</v>
      </c>
      <c r="C451" s="1288"/>
      <c r="D451" s="1290"/>
    </row>
    <row r="452" spans="1:4" s="818" customFormat="1" ht="14.25" customHeight="1" thickBot="1">
      <c r="A452" s="30"/>
      <c r="B452" s="17" t="s">
        <v>2068</v>
      </c>
      <c r="C452" s="1289"/>
      <c r="D452" s="1291"/>
    </row>
    <row r="453" spans="1:4" s="818" customFormat="1" ht="14.25" customHeight="1">
      <c r="A453" s="15" t="s">
        <v>2069</v>
      </c>
      <c r="B453" s="1288"/>
      <c r="C453" s="1288"/>
      <c r="D453" s="1290"/>
    </row>
    <row r="454" spans="1:4" s="818" customFormat="1" ht="14.25" customHeight="1" thickBot="1">
      <c r="A454" s="30" t="s">
        <v>2070</v>
      </c>
      <c r="B454" s="1289"/>
      <c r="C454" s="1289"/>
      <c r="D454" s="1291"/>
    </row>
    <row r="455" spans="1:4" s="818" customFormat="1" ht="14.25" customHeight="1">
      <c r="A455" s="15" t="s">
        <v>2071</v>
      </c>
      <c r="B455" s="1288"/>
      <c r="C455" s="1288"/>
      <c r="D455" s="1290"/>
    </row>
    <row r="456" spans="1:4" s="818" customFormat="1" ht="14.25" customHeight="1" thickBot="1">
      <c r="A456" s="30" t="s">
        <v>2072</v>
      </c>
      <c r="B456" s="1289"/>
      <c r="C456" s="1289"/>
      <c r="D456" s="1291"/>
    </row>
    <row r="457" spans="1:4" s="818" customFormat="1" ht="14.25" customHeight="1">
      <c r="A457" s="7" t="s">
        <v>1859</v>
      </c>
      <c r="B457" s="7"/>
      <c r="C457" s="7"/>
      <c r="D457" s="7"/>
    </row>
    <row r="458" spans="1:4" s="818" customFormat="1" ht="14.25" customHeight="1">
      <c r="A458" s="7"/>
      <c r="B458" s="7"/>
      <c r="C458" s="7"/>
      <c r="D458" s="7"/>
    </row>
    <row r="459" spans="1:4" s="818" customFormat="1" ht="14.25" customHeight="1">
      <c r="A459" s="7"/>
      <c r="B459" s="7"/>
      <c r="C459" s="7"/>
      <c r="D459" s="7"/>
    </row>
    <row r="460" spans="1:4" s="818" customFormat="1" ht="14.25" customHeight="1" thickBot="1">
      <c r="A460" s="3" t="s">
        <v>2073</v>
      </c>
      <c r="B460" s="7"/>
      <c r="C460" s="7"/>
      <c r="D460" s="7"/>
    </row>
    <row r="461" spans="1:4" s="818" customFormat="1" ht="14.25" customHeight="1" thickBot="1">
      <c r="A461" s="20" t="s">
        <v>1490</v>
      </c>
      <c r="B461" s="21" t="s">
        <v>1491</v>
      </c>
      <c r="C461" s="21" t="s">
        <v>1492</v>
      </c>
      <c r="D461" s="22" t="s">
        <v>1493</v>
      </c>
    </row>
    <row r="462" spans="1:4" s="818" customFormat="1" ht="14.25" customHeight="1">
      <c r="A462" s="15" t="s">
        <v>2074</v>
      </c>
      <c r="B462" s="1288"/>
      <c r="C462" s="1288"/>
      <c r="D462" s="1290"/>
    </row>
    <row r="463" spans="1:4" s="818" customFormat="1" ht="14.25" customHeight="1" thickBot="1">
      <c r="A463" s="30" t="s">
        <v>2075</v>
      </c>
      <c r="B463" s="1289"/>
      <c r="C463" s="1289"/>
      <c r="D463" s="1291"/>
    </row>
    <row r="464" spans="1:4" s="818" customFormat="1" ht="14.25" customHeight="1">
      <c r="A464" s="15" t="s">
        <v>2076</v>
      </c>
      <c r="B464" s="1288"/>
      <c r="C464" s="1288"/>
      <c r="D464" s="1290" t="s">
        <v>2077</v>
      </c>
    </row>
    <row r="465" spans="1:4" s="818" customFormat="1" ht="14.25" customHeight="1" thickBot="1">
      <c r="A465" s="30" t="s">
        <v>2078</v>
      </c>
      <c r="B465" s="1289"/>
      <c r="C465" s="1289"/>
      <c r="D465" s="1291"/>
    </row>
    <row r="466" spans="1:4" s="818" customFormat="1" ht="14.25" customHeight="1">
      <c r="A466" s="15" t="s">
        <v>2079</v>
      </c>
      <c r="B466" s="16" t="s">
        <v>2080</v>
      </c>
      <c r="C466" s="1288"/>
      <c r="D466" s="1290"/>
    </row>
    <row r="467" spans="1:4" s="818" customFormat="1" ht="14.25" customHeight="1" thickBot="1">
      <c r="A467" s="31" t="s">
        <v>2081</v>
      </c>
      <c r="B467" s="17" t="s">
        <v>2082</v>
      </c>
      <c r="C467" s="1289"/>
      <c r="D467" s="1291"/>
    </row>
    <row r="468" spans="1:4" s="818" customFormat="1" ht="14.25" customHeight="1">
      <c r="A468" s="31"/>
      <c r="B468" s="16" t="s">
        <v>2083</v>
      </c>
      <c r="C468" s="1288"/>
      <c r="D468" s="1290"/>
    </row>
    <row r="469" spans="1:4" s="818" customFormat="1" ht="14.25" customHeight="1" thickBot="1">
      <c r="A469" s="31"/>
      <c r="B469" s="17" t="s">
        <v>2084</v>
      </c>
      <c r="C469" s="1289"/>
      <c r="D469" s="1291"/>
    </row>
    <row r="470" spans="1:4" s="818" customFormat="1" ht="14.25" customHeight="1">
      <c r="A470" s="31"/>
      <c r="B470" s="16" t="s">
        <v>2085</v>
      </c>
      <c r="C470" s="1288"/>
      <c r="D470" s="1290"/>
    </row>
    <row r="471" spans="1:4" s="818" customFormat="1" ht="14.25" customHeight="1" thickBot="1">
      <c r="A471" s="31"/>
      <c r="B471" s="17" t="s">
        <v>2086</v>
      </c>
      <c r="C471" s="1289"/>
      <c r="D471" s="1291"/>
    </row>
    <row r="472" spans="1:4" s="818" customFormat="1" ht="14.25" customHeight="1">
      <c r="A472" s="31"/>
      <c r="B472" s="16" t="s">
        <v>2087</v>
      </c>
      <c r="C472" s="1288"/>
      <c r="D472" s="1290" t="s">
        <v>2088</v>
      </c>
    </row>
    <row r="473" spans="1:4" s="818" customFormat="1" ht="14.25" customHeight="1" thickBot="1">
      <c r="A473" s="31"/>
      <c r="B473" s="17" t="s">
        <v>2089</v>
      </c>
      <c r="C473" s="1289"/>
      <c r="D473" s="1291"/>
    </row>
    <row r="474" spans="1:4" s="818" customFormat="1" ht="14.25" customHeight="1">
      <c r="A474" s="31"/>
      <c r="B474" s="16" t="s">
        <v>2090</v>
      </c>
      <c r="C474" s="1288"/>
      <c r="D474" s="1290"/>
    </row>
    <row r="475" spans="1:4" s="818" customFormat="1" ht="14.25" customHeight="1" thickBot="1">
      <c r="A475" s="31"/>
      <c r="B475" s="17" t="s">
        <v>2091</v>
      </c>
      <c r="C475" s="1289"/>
      <c r="D475" s="1291"/>
    </row>
    <row r="476" spans="1:4" s="818" customFormat="1" ht="14.25" customHeight="1">
      <c r="A476" s="31"/>
      <c r="B476" s="16" t="s">
        <v>2092</v>
      </c>
      <c r="C476" s="1288"/>
      <c r="D476" s="1290"/>
    </row>
    <row r="477" spans="1:4" s="818" customFormat="1" ht="14.25" customHeight="1" thickBot="1">
      <c r="A477" s="31"/>
      <c r="B477" s="17" t="s">
        <v>2093</v>
      </c>
      <c r="C477" s="1289"/>
      <c r="D477" s="1291"/>
    </row>
    <row r="478" spans="1:4" s="818" customFormat="1" ht="14.25" customHeight="1">
      <c r="A478" s="31"/>
      <c r="B478" s="16" t="s">
        <v>2094</v>
      </c>
      <c r="C478" s="1288"/>
      <c r="D478" s="1290"/>
    </row>
    <row r="479" spans="1:4" s="818" customFormat="1" ht="14.25" customHeight="1" thickBot="1">
      <c r="A479" s="30"/>
      <c r="B479" s="17" t="s">
        <v>2095</v>
      </c>
      <c r="C479" s="1289"/>
      <c r="D479" s="1291"/>
    </row>
    <row r="480" spans="1:4" s="818" customFormat="1" ht="14.25" customHeight="1">
      <c r="A480" s="15" t="s">
        <v>2096</v>
      </c>
      <c r="B480" s="16" t="s">
        <v>2097</v>
      </c>
      <c r="C480" s="1288"/>
      <c r="D480" s="1290" t="s">
        <v>2098</v>
      </c>
    </row>
    <row r="481" spans="1:4" s="818" customFormat="1" ht="14.25" customHeight="1" thickBot="1">
      <c r="A481" s="31" t="s">
        <v>2099</v>
      </c>
      <c r="B481" s="17" t="s">
        <v>2100</v>
      </c>
      <c r="C481" s="1289"/>
      <c r="D481" s="1291"/>
    </row>
    <row r="482" spans="1:4" s="818" customFormat="1" ht="14.25" customHeight="1">
      <c r="A482" s="31"/>
      <c r="B482" s="16" t="s">
        <v>2101</v>
      </c>
      <c r="C482" s="1288"/>
      <c r="D482" s="1290"/>
    </row>
    <row r="483" spans="1:4" s="818" customFormat="1" ht="14.25" customHeight="1" thickBot="1">
      <c r="A483" s="31"/>
      <c r="B483" s="17" t="s">
        <v>2102</v>
      </c>
      <c r="C483" s="1289"/>
      <c r="D483" s="1291"/>
    </row>
    <row r="484" spans="1:4" s="818" customFormat="1" ht="14.25" customHeight="1">
      <c r="A484" s="31"/>
      <c r="B484" s="16" t="s">
        <v>2103</v>
      </c>
      <c r="C484" s="1288"/>
      <c r="D484" s="1290"/>
    </row>
    <row r="485" spans="1:4" s="818" customFormat="1" ht="14.25" customHeight="1" thickBot="1">
      <c r="A485" s="31"/>
      <c r="B485" s="17" t="s">
        <v>2104</v>
      </c>
      <c r="C485" s="1289"/>
      <c r="D485" s="1291"/>
    </row>
    <row r="486" spans="1:4" s="818" customFormat="1" ht="14.25" customHeight="1">
      <c r="A486" s="31"/>
      <c r="B486" s="16" t="s">
        <v>2105</v>
      </c>
      <c r="C486" s="1288"/>
      <c r="D486" s="1290"/>
    </row>
    <row r="487" spans="1:4" s="818" customFormat="1" ht="14.25" customHeight="1" thickBot="1">
      <c r="A487" s="31"/>
      <c r="B487" s="17" t="s">
        <v>2106</v>
      </c>
      <c r="C487" s="1289"/>
      <c r="D487" s="1291"/>
    </row>
    <row r="488" spans="1:4" s="818" customFormat="1" ht="14.25" customHeight="1">
      <c r="A488" s="31"/>
      <c r="B488" s="16" t="s">
        <v>2107</v>
      </c>
      <c r="C488" s="1288"/>
      <c r="D488" s="1290"/>
    </row>
    <row r="489" spans="1:4" s="818" customFormat="1" ht="14.25" customHeight="1" thickBot="1">
      <c r="A489" s="30"/>
      <c r="B489" s="17" t="s">
        <v>2108</v>
      </c>
      <c r="C489" s="1289"/>
      <c r="D489" s="1291"/>
    </row>
    <row r="490" spans="1:4" s="818" customFormat="1" ht="14.25" customHeight="1">
      <c r="A490" s="15" t="s">
        <v>2109</v>
      </c>
      <c r="B490" s="16" t="s">
        <v>2110</v>
      </c>
      <c r="C490" s="1288"/>
      <c r="D490" s="1290"/>
    </row>
    <row r="491" spans="1:4" s="818" customFormat="1" ht="14.25" customHeight="1" thickBot="1">
      <c r="A491" s="31" t="s">
        <v>2111</v>
      </c>
      <c r="B491" s="17" t="s">
        <v>2112</v>
      </c>
      <c r="C491" s="1289"/>
      <c r="D491" s="1291"/>
    </row>
    <row r="492" spans="1:4" s="818" customFormat="1" ht="14.25" customHeight="1">
      <c r="A492" s="31"/>
      <c r="B492" s="16" t="s">
        <v>2113</v>
      </c>
      <c r="C492" s="1288"/>
      <c r="D492" s="1290"/>
    </row>
    <row r="493" spans="1:4" s="818" customFormat="1" ht="14.25" customHeight="1" thickBot="1">
      <c r="A493" s="31"/>
      <c r="B493" s="17" t="s">
        <v>2114</v>
      </c>
      <c r="C493" s="1289"/>
      <c r="D493" s="1291"/>
    </row>
    <row r="494" spans="1:4" s="818" customFormat="1" ht="14.25" customHeight="1">
      <c r="A494" s="31"/>
      <c r="B494" s="16" t="s">
        <v>2115</v>
      </c>
      <c r="C494" s="1288"/>
      <c r="D494" s="1290" t="s">
        <v>2116</v>
      </c>
    </row>
    <row r="495" spans="1:4" s="818" customFormat="1" ht="14.25" customHeight="1" thickBot="1">
      <c r="A495" s="31"/>
      <c r="B495" s="17" t="s">
        <v>2117</v>
      </c>
      <c r="C495" s="1289"/>
      <c r="D495" s="1291"/>
    </row>
    <row r="496" spans="1:4" s="818" customFormat="1" ht="14.25" customHeight="1">
      <c r="A496" s="31"/>
      <c r="B496" s="16" t="s">
        <v>2118</v>
      </c>
      <c r="C496" s="1288"/>
      <c r="D496" s="1290" t="s">
        <v>2119</v>
      </c>
    </row>
    <row r="497" spans="1:4" s="818" customFormat="1" ht="14.25" customHeight="1" thickBot="1">
      <c r="A497" s="31"/>
      <c r="B497" s="17" t="s">
        <v>2120</v>
      </c>
      <c r="C497" s="1289"/>
      <c r="D497" s="1291"/>
    </row>
    <row r="498" spans="1:4" s="818" customFormat="1" ht="14.25" customHeight="1">
      <c r="A498" s="31"/>
      <c r="B498" s="16" t="s">
        <v>2121</v>
      </c>
      <c r="C498" s="1288"/>
      <c r="D498" s="1290"/>
    </row>
    <row r="499" spans="1:4" s="818" customFormat="1" ht="14.25" customHeight="1" thickBot="1">
      <c r="A499" s="31"/>
      <c r="B499" s="17" t="s">
        <v>2122</v>
      </c>
      <c r="C499" s="1289"/>
      <c r="D499" s="1291"/>
    </row>
    <row r="500" spans="1:4" s="818" customFormat="1" ht="14.25" customHeight="1">
      <c r="A500" s="31"/>
      <c r="B500" s="16" t="s">
        <v>2123</v>
      </c>
      <c r="C500" s="1288"/>
      <c r="D500" s="1290"/>
    </row>
    <row r="501" spans="1:4" s="818" customFormat="1" ht="14.25" customHeight="1" thickBot="1">
      <c r="A501" s="31"/>
      <c r="B501" s="17" t="s">
        <v>2124</v>
      </c>
      <c r="C501" s="1289"/>
      <c r="D501" s="1291"/>
    </row>
    <row r="502" spans="1:4" s="818" customFormat="1" ht="14.25" customHeight="1">
      <c r="A502" s="31"/>
      <c r="B502" s="16" t="s">
        <v>2125</v>
      </c>
      <c r="C502" s="1288"/>
      <c r="D502" s="1290" t="s">
        <v>2126</v>
      </c>
    </row>
    <row r="503" spans="1:4" s="818" customFormat="1" ht="14.25" customHeight="1" thickBot="1">
      <c r="A503" s="31"/>
      <c r="B503" s="17" t="s">
        <v>2127</v>
      </c>
      <c r="C503" s="1289"/>
      <c r="D503" s="1291"/>
    </row>
    <row r="504" spans="1:4" s="818" customFormat="1" ht="14.25" customHeight="1">
      <c r="A504" s="31"/>
      <c r="B504" s="16" t="s">
        <v>2128</v>
      </c>
      <c r="C504" s="1288"/>
      <c r="D504" s="1290"/>
    </row>
    <row r="505" spans="1:4" s="818" customFormat="1" ht="14.25" customHeight="1" thickBot="1">
      <c r="A505" s="31"/>
      <c r="B505" s="17" t="s">
        <v>2129</v>
      </c>
      <c r="C505" s="1289"/>
      <c r="D505" s="1291"/>
    </row>
    <row r="506" spans="1:4" s="818" customFormat="1" ht="14.25" customHeight="1">
      <c r="A506" s="31"/>
      <c r="B506" s="16" t="s">
        <v>2130</v>
      </c>
      <c r="C506" s="1288"/>
      <c r="D506" s="1290"/>
    </row>
    <row r="507" spans="1:4" s="818" customFormat="1" ht="14.25" customHeight="1" thickBot="1">
      <c r="A507" s="31"/>
      <c r="B507" s="17" t="s">
        <v>2131</v>
      </c>
      <c r="C507" s="1289"/>
      <c r="D507" s="1291"/>
    </row>
    <row r="508" spans="1:4" s="818" customFormat="1" ht="14.25" customHeight="1">
      <c r="A508" s="31"/>
      <c r="B508" s="16" t="s">
        <v>2132</v>
      </c>
      <c r="C508" s="1288"/>
      <c r="D508" s="1290"/>
    </row>
    <row r="509" spans="1:4" s="818" customFormat="1" ht="14.25" customHeight="1" thickBot="1">
      <c r="A509" s="30"/>
      <c r="B509" s="17" t="s">
        <v>2133</v>
      </c>
      <c r="C509" s="1289"/>
      <c r="D509" s="1291"/>
    </row>
    <row r="510" spans="1:4" s="818" customFormat="1" ht="14.25" customHeight="1" thickBot="1">
      <c r="A510" s="7"/>
      <c r="B510" s="7"/>
      <c r="C510" s="7"/>
      <c r="D510" s="7"/>
    </row>
    <row r="511" spans="1:4" s="818" customFormat="1" ht="14.25" customHeight="1">
      <c r="A511" s="32" t="s">
        <v>2134</v>
      </c>
      <c r="B511" s="19" t="s">
        <v>2135</v>
      </c>
      <c r="C511" s="1288"/>
      <c r="D511" s="1290"/>
    </row>
    <row r="512" spans="1:4" s="818" customFormat="1" ht="14.25" customHeight="1" thickBot="1">
      <c r="A512" s="31" t="s">
        <v>2136</v>
      </c>
      <c r="B512" s="17" t="s">
        <v>2137</v>
      </c>
      <c r="C512" s="1289"/>
      <c r="D512" s="1291"/>
    </row>
    <row r="513" spans="1:4" s="818" customFormat="1" ht="14.25" customHeight="1">
      <c r="A513" s="31"/>
      <c r="B513" s="16" t="s">
        <v>2138</v>
      </c>
      <c r="C513" s="1288"/>
      <c r="D513" s="1290"/>
    </row>
    <row r="514" spans="1:4" s="818" customFormat="1" ht="14.25" customHeight="1" thickBot="1">
      <c r="A514" s="31"/>
      <c r="B514" s="17" t="s">
        <v>2139</v>
      </c>
      <c r="C514" s="1289"/>
      <c r="D514" s="1291"/>
    </row>
    <row r="515" spans="1:4" s="818" customFormat="1" ht="14.25" customHeight="1">
      <c r="A515" s="31"/>
      <c r="B515" s="16" t="s">
        <v>2140</v>
      </c>
      <c r="C515" s="16" t="s">
        <v>2141</v>
      </c>
      <c r="D515" s="1290"/>
    </row>
    <row r="516" spans="1:4" s="818" customFormat="1" ht="14.25" customHeight="1" thickBot="1">
      <c r="A516" s="31"/>
      <c r="B516" s="17" t="s">
        <v>2142</v>
      </c>
      <c r="C516" s="17" t="s">
        <v>2143</v>
      </c>
      <c r="D516" s="1291"/>
    </row>
    <row r="517" spans="1:4" s="818" customFormat="1" ht="14.25" customHeight="1">
      <c r="A517" s="31"/>
      <c r="B517" s="16" t="s">
        <v>2144</v>
      </c>
      <c r="C517" s="1288"/>
      <c r="D517" s="1290"/>
    </row>
    <row r="518" spans="1:4" s="818" customFormat="1" ht="14.25" customHeight="1" thickBot="1">
      <c r="A518" s="30"/>
      <c r="B518" s="17" t="s">
        <v>2145</v>
      </c>
      <c r="C518" s="1289"/>
      <c r="D518" s="1291"/>
    </row>
    <row r="519" spans="1:4" s="818" customFormat="1" ht="14.25" customHeight="1">
      <c r="A519" s="15" t="s">
        <v>2146</v>
      </c>
      <c r="B519" s="16" t="s">
        <v>2147</v>
      </c>
      <c r="C519" s="16" t="s">
        <v>2148</v>
      </c>
      <c r="D519" s="1290"/>
    </row>
    <row r="520" spans="1:4" s="818" customFormat="1" ht="14.25" customHeight="1" thickBot="1">
      <c r="A520" s="31" t="s">
        <v>2149</v>
      </c>
      <c r="B520" s="18" t="s">
        <v>2150</v>
      </c>
      <c r="C520" s="17" t="s">
        <v>2151</v>
      </c>
      <c r="D520" s="1291"/>
    </row>
    <row r="521" spans="1:4" s="818" customFormat="1" ht="14.25" customHeight="1">
      <c r="A521" s="31"/>
      <c r="B521" s="18"/>
      <c r="C521" s="16" t="s">
        <v>2152</v>
      </c>
      <c r="D521" s="1290"/>
    </row>
    <row r="522" spans="1:4" s="818" customFormat="1" ht="14.25" customHeight="1" thickBot="1">
      <c r="A522" s="31"/>
      <c r="B522" s="18"/>
      <c r="C522" s="17" t="s">
        <v>2153</v>
      </c>
      <c r="D522" s="1291"/>
    </row>
    <row r="523" spans="1:4" s="818" customFormat="1" ht="14.25" customHeight="1">
      <c r="A523" s="31"/>
      <c r="B523" s="18"/>
      <c r="C523" s="16" t="s">
        <v>2154</v>
      </c>
      <c r="D523" s="1290"/>
    </row>
    <row r="524" spans="1:4" s="818" customFormat="1" ht="14.25" customHeight="1" thickBot="1">
      <c r="A524" s="31"/>
      <c r="B524" s="18"/>
      <c r="C524" s="17" t="s">
        <v>2155</v>
      </c>
      <c r="D524" s="1291"/>
    </row>
    <row r="525" spans="1:4" s="818" customFormat="1" ht="14.25" customHeight="1">
      <c r="A525" s="31"/>
      <c r="B525" s="18"/>
      <c r="C525" s="16" t="s">
        <v>2156</v>
      </c>
      <c r="D525" s="1290"/>
    </row>
    <row r="526" spans="1:4" s="818" customFormat="1" ht="14.25" customHeight="1" thickBot="1">
      <c r="A526" s="31"/>
      <c r="B526" s="18"/>
      <c r="C526" s="17" t="s">
        <v>2157</v>
      </c>
      <c r="D526" s="1291"/>
    </row>
    <row r="527" spans="1:4" s="818" customFormat="1" ht="14.25" customHeight="1">
      <c r="A527" s="31"/>
      <c r="B527" s="18"/>
      <c r="C527" s="16" t="s">
        <v>2158</v>
      </c>
      <c r="D527" s="1290"/>
    </row>
    <row r="528" spans="1:4" s="818" customFormat="1" ht="14.25" customHeight="1" thickBot="1">
      <c r="A528" s="31"/>
      <c r="B528" s="18"/>
      <c r="C528" s="17" t="s">
        <v>2159</v>
      </c>
      <c r="D528" s="1291"/>
    </row>
    <row r="529" spans="1:4" s="818" customFormat="1" ht="14.25" customHeight="1">
      <c r="A529" s="31"/>
      <c r="B529" s="18"/>
      <c r="C529" s="16" t="s">
        <v>2160</v>
      </c>
      <c r="D529" s="1290"/>
    </row>
    <row r="530" spans="1:4" s="818" customFormat="1" ht="14.25" customHeight="1" thickBot="1">
      <c r="A530" s="31"/>
      <c r="B530" s="18"/>
      <c r="C530" s="17" t="s">
        <v>2161</v>
      </c>
      <c r="D530" s="1291"/>
    </row>
    <row r="531" spans="1:4" s="818" customFormat="1" ht="14.25" customHeight="1">
      <c r="A531" s="31"/>
      <c r="B531" s="18"/>
      <c r="C531" s="16" t="s">
        <v>2162</v>
      </c>
      <c r="D531" s="1290"/>
    </row>
    <row r="532" spans="1:4" s="818" customFormat="1" ht="14.25" customHeight="1" thickBot="1">
      <c r="A532" s="31"/>
      <c r="B532" s="17"/>
      <c r="C532" s="17" t="s">
        <v>2163</v>
      </c>
      <c r="D532" s="1291"/>
    </row>
    <row r="533" spans="1:4" s="818" customFormat="1" ht="14.25" customHeight="1">
      <c r="A533" s="31"/>
      <c r="B533" s="16" t="s">
        <v>2164</v>
      </c>
      <c r="C533" s="1288"/>
      <c r="D533" s="1290" t="s">
        <v>2165</v>
      </c>
    </row>
    <row r="534" spans="1:4" s="818" customFormat="1" ht="14.25" customHeight="1" thickBot="1">
      <c r="A534" s="31"/>
      <c r="B534" s="17" t="s">
        <v>2166</v>
      </c>
      <c r="C534" s="1289"/>
      <c r="D534" s="1291"/>
    </row>
    <row r="535" spans="1:4" s="818" customFormat="1" ht="14.25" customHeight="1">
      <c r="A535" s="31"/>
      <c r="B535" s="16" t="s">
        <v>2167</v>
      </c>
      <c r="C535" s="1288"/>
      <c r="D535" s="1290" t="s">
        <v>2168</v>
      </c>
    </row>
    <row r="536" spans="1:4" s="818" customFormat="1" ht="14.25" customHeight="1" thickBot="1">
      <c r="A536" s="31"/>
      <c r="B536" s="17" t="s">
        <v>2169</v>
      </c>
      <c r="C536" s="1289"/>
      <c r="D536" s="1291"/>
    </row>
    <row r="537" spans="1:4" s="818" customFormat="1" ht="14.25" customHeight="1">
      <c r="A537" s="31"/>
      <c r="B537" s="16" t="s">
        <v>2170</v>
      </c>
      <c r="C537" s="1288"/>
      <c r="D537" s="1290"/>
    </row>
    <row r="538" spans="1:4" s="818" customFormat="1" ht="14.25" customHeight="1" thickBot="1">
      <c r="A538" s="31"/>
      <c r="B538" s="17" t="s">
        <v>2171</v>
      </c>
      <c r="C538" s="1289"/>
      <c r="D538" s="1291"/>
    </row>
    <row r="539" spans="1:4" s="818" customFormat="1" ht="14.25" customHeight="1">
      <c r="A539" s="31"/>
      <c r="B539" s="16" t="s">
        <v>2172</v>
      </c>
      <c r="C539" s="1288"/>
      <c r="D539" s="1290" t="s">
        <v>2173</v>
      </c>
    </row>
    <row r="540" spans="1:4" s="818" customFormat="1" ht="14.25" customHeight="1" thickBot="1">
      <c r="A540" s="30"/>
      <c r="B540" s="17" t="s">
        <v>2174</v>
      </c>
      <c r="C540" s="1289"/>
      <c r="D540" s="1291"/>
    </row>
    <row r="541" spans="1:4" s="818" customFormat="1" ht="14.25" customHeight="1">
      <c r="A541" s="15" t="s">
        <v>2175</v>
      </c>
      <c r="B541" s="16" t="s">
        <v>2176</v>
      </c>
      <c r="C541" s="1288"/>
      <c r="D541" s="1290"/>
    </row>
    <row r="542" spans="1:4" s="818" customFormat="1" ht="57.75" thickBot="1">
      <c r="A542" s="31" t="s">
        <v>2177</v>
      </c>
      <c r="B542" s="17" t="s">
        <v>2178</v>
      </c>
      <c r="C542" s="1289"/>
      <c r="D542" s="1291"/>
    </row>
    <row r="543" spans="1:4" s="818" customFormat="1" ht="14.25" customHeight="1">
      <c r="A543" s="31"/>
      <c r="B543" s="16" t="s">
        <v>2179</v>
      </c>
      <c r="C543" s="1288"/>
      <c r="D543" s="1290"/>
    </row>
    <row r="544" spans="1:4" s="818" customFormat="1" ht="14.25" customHeight="1" thickBot="1">
      <c r="A544" s="31"/>
      <c r="B544" s="17" t="s">
        <v>2180</v>
      </c>
      <c r="C544" s="1289"/>
      <c r="D544" s="1291"/>
    </row>
    <row r="545" spans="1:4" s="818" customFormat="1" ht="14.25" customHeight="1">
      <c r="A545" s="31"/>
      <c r="B545" s="16" t="s">
        <v>2181</v>
      </c>
      <c r="C545" s="1288"/>
      <c r="D545" s="1290" t="s">
        <v>2182</v>
      </c>
    </row>
    <row r="546" spans="1:4" s="818" customFormat="1" ht="14.25" customHeight="1" thickBot="1">
      <c r="A546" s="31"/>
      <c r="B546" s="17" t="s">
        <v>2183</v>
      </c>
      <c r="C546" s="1289"/>
      <c r="D546" s="1291"/>
    </row>
    <row r="547" spans="1:4" s="818" customFormat="1" ht="14.25" customHeight="1">
      <c r="A547" s="31"/>
      <c r="B547" s="16" t="s">
        <v>2184</v>
      </c>
      <c r="C547" s="1288"/>
      <c r="D547" s="1290"/>
    </row>
    <row r="548" spans="1:4" s="818" customFormat="1" ht="14.25" customHeight="1" thickBot="1">
      <c r="A548" s="31"/>
      <c r="B548" s="17" t="s">
        <v>2185</v>
      </c>
      <c r="C548" s="1289"/>
      <c r="D548" s="1291"/>
    </row>
    <row r="549" spans="1:4" s="818" customFormat="1" ht="14.25" customHeight="1">
      <c r="A549" s="31"/>
      <c r="B549" s="16" t="s">
        <v>2186</v>
      </c>
      <c r="C549" s="1288"/>
      <c r="D549" s="1290"/>
    </row>
    <row r="550" spans="1:4" s="818" customFormat="1" ht="14.25" customHeight="1" thickBot="1">
      <c r="A550" s="31"/>
      <c r="B550" s="17" t="s">
        <v>2187</v>
      </c>
      <c r="C550" s="1289"/>
      <c r="D550" s="1291"/>
    </row>
    <row r="551" spans="1:4" s="818" customFormat="1" ht="14.25" customHeight="1">
      <c r="A551" s="31"/>
      <c r="B551" s="16" t="s">
        <v>2188</v>
      </c>
      <c r="C551" s="1288"/>
      <c r="D551" s="1290"/>
    </row>
    <row r="552" spans="1:4" s="818" customFormat="1" ht="14.25" customHeight="1" thickBot="1">
      <c r="A552" s="30"/>
      <c r="B552" s="17" t="s">
        <v>2189</v>
      </c>
      <c r="C552" s="1289"/>
      <c r="D552" s="1291"/>
    </row>
    <row r="553" spans="1:4" s="818" customFormat="1" ht="14.25" customHeight="1">
      <c r="A553" s="15" t="s">
        <v>2190</v>
      </c>
      <c r="B553" s="16" t="s">
        <v>2191</v>
      </c>
      <c r="C553" s="1288"/>
      <c r="D553" s="1290" t="s">
        <v>2192</v>
      </c>
    </row>
    <row r="554" spans="1:4" s="818" customFormat="1" ht="14.25" customHeight="1" thickBot="1">
      <c r="A554" s="31" t="s">
        <v>2193</v>
      </c>
      <c r="B554" s="17" t="s">
        <v>2194</v>
      </c>
      <c r="C554" s="1289"/>
      <c r="D554" s="1291"/>
    </row>
    <row r="555" spans="1:4" s="818" customFormat="1" ht="14.25" customHeight="1">
      <c r="A555" s="31"/>
      <c r="B555" s="16" t="s">
        <v>2195</v>
      </c>
      <c r="C555" s="1288"/>
      <c r="D555" s="1290" t="s">
        <v>2196</v>
      </c>
    </row>
    <row r="556" spans="1:4" s="818" customFormat="1" ht="14.25" customHeight="1" thickBot="1">
      <c r="A556" s="31"/>
      <c r="B556" s="17" t="s">
        <v>2197</v>
      </c>
      <c r="C556" s="1289"/>
      <c r="D556" s="1291"/>
    </row>
    <row r="557" spans="1:4" s="818" customFormat="1" ht="14.25" customHeight="1">
      <c r="A557" s="31"/>
      <c r="B557" s="16" t="s">
        <v>2198</v>
      </c>
      <c r="C557" s="1288"/>
      <c r="D557" s="1290"/>
    </row>
    <row r="558" spans="1:4" s="818" customFormat="1" ht="14.25" customHeight="1" thickBot="1">
      <c r="A558" s="31"/>
      <c r="B558" s="17" t="s">
        <v>2199</v>
      </c>
      <c r="C558" s="1289"/>
      <c r="D558" s="1291"/>
    </row>
    <row r="559" spans="1:4" s="818" customFormat="1" ht="14.25" customHeight="1">
      <c r="A559" s="31"/>
      <c r="B559" s="16" t="s">
        <v>2200</v>
      </c>
      <c r="C559" s="1288"/>
      <c r="D559" s="1290" t="s">
        <v>2201</v>
      </c>
    </row>
    <row r="560" spans="1:4" s="818" customFormat="1" ht="14.25" customHeight="1" thickBot="1">
      <c r="A560" s="31"/>
      <c r="B560" s="17" t="s">
        <v>2202</v>
      </c>
      <c r="C560" s="1289"/>
      <c r="D560" s="1291"/>
    </row>
    <row r="561" spans="1:4" s="818" customFormat="1" ht="14.25" customHeight="1">
      <c r="A561" s="31"/>
      <c r="B561" s="16" t="s">
        <v>2203</v>
      </c>
      <c r="C561" s="1288"/>
      <c r="D561" s="1290" t="s">
        <v>2204</v>
      </c>
    </row>
    <row r="562" spans="1:4" s="818" customFormat="1" ht="14.25" customHeight="1" thickBot="1">
      <c r="A562" s="31"/>
      <c r="B562" s="17" t="s">
        <v>2205</v>
      </c>
      <c r="C562" s="1289"/>
      <c r="D562" s="1291"/>
    </row>
    <row r="563" spans="1:4" s="818" customFormat="1" ht="14.25" customHeight="1">
      <c r="A563" s="31"/>
      <c r="B563" s="16" t="s">
        <v>2206</v>
      </c>
      <c r="C563" s="16" t="s">
        <v>2207</v>
      </c>
      <c r="D563" s="1290"/>
    </row>
    <row r="564" spans="1:4" s="818" customFormat="1" ht="14.25" customHeight="1" thickBot="1">
      <c r="A564" s="31"/>
      <c r="B564" s="18" t="s">
        <v>2208</v>
      </c>
      <c r="C564" s="17" t="s">
        <v>2209</v>
      </c>
      <c r="D564" s="1291"/>
    </row>
    <row r="565" spans="1:4" s="818" customFormat="1" ht="14.25" customHeight="1">
      <c r="A565" s="31"/>
      <c r="B565" s="18"/>
      <c r="C565" s="16" t="s">
        <v>2210</v>
      </c>
      <c r="D565" s="1290"/>
    </row>
    <row r="566" spans="1:4" s="818" customFormat="1" ht="14.25" customHeight="1" thickBot="1">
      <c r="A566" s="31"/>
      <c r="B566" s="17"/>
      <c r="C566" s="17" t="s">
        <v>2211</v>
      </c>
      <c r="D566" s="1291"/>
    </row>
    <row r="567" spans="1:4" s="818" customFormat="1" ht="14.25" customHeight="1">
      <c r="A567" s="31"/>
      <c r="B567" s="16" t="s">
        <v>2212</v>
      </c>
      <c r="C567" s="1288"/>
      <c r="D567" s="1290" t="s">
        <v>2213</v>
      </c>
    </row>
    <row r="568" spans="1:4" s="818" customFormat="1" ht="14.25" customHeight="1" thickBot="1">
      <c r="A568" s="31"/>
      <c r="B568" s="17" t="s">
        <v>2214</v>
      </c>
      <c r="C568" s="1289"/>
      <c r="D568" s="1291"/>
    </row>
    <row r="569" spans="1:4" s="818" customFormat="1" ht="14.25" customHeight="1">
      <c r="A569" s="31"/>
      <c r="B569" s="16" t="s">
        <v>2215</v>
      </c>
      <c r="C569" s="1288"/>
      <c r="D569" s="1290"/>
    </row>
    <row r="570" spans="1:4" s="818" customFormat="1" ht="14.25" customHeight="1" thickBot="1">
      <c r="A570" s="30"/>
      <c r="B570" s="17" t="s">
        <v>2216</v>
      </c>
      <c r="C570" s="1289"/>
      <c r="D570" s="1291"/>
    </row>
    <row r="571" spans="1:4" s="818" customFormat="1" ht="14.25" customHeight="1">
      <c r="A571" s="15" t="s">
        <v>2217</v>
      </c>
      <c r="B571" s="1288"/>
      <c r="C571" s="1288"/>
      <c r="D571" s="1290"/>
    </row>
    <row r="572" spans="1:4" s="818" customFormat="1" ht="14.25" customHeight="1" thickBot="1">
      <c r="A572" s="30" t="s">
        <v>2218</v>
      </c>
      <c r="B572" s="1289"/>
      <c r="C572" s="1289"/>
      <c r="D572" s="1291"/>
    </row>
    <row r="573" spans="1:4" s="818" customFormat="1" ht="14.25" customHeight="1">
      <c r="A573" s="7" t="s">
        <v>1859</v>
      </c>
      <c r="B573" s="7"/>
      <c r="C573" s="7"/>
      <c r="D573" s="7"/>
    </row>
  </sheetData>
  <mergeCells count="492">
    <mergeCell ref="C5:C6"/>
    <mergeCell ref="D5:D6"/>
    <mergeCell ref="C7:C8"/>
    <mergeCell ref="D7:D8"/>
    <mergeCell ref="A1:D1"/>
    <mergeCell ref="A2:D2"/>
    <mergeCell ref="A3:D3"/>
    <mergeCell ref="C15:C16"/>
    <mergeCell ref="D15:D16"/>
    <mergeCell ref="C17:C18"/>
    <mergeCell ref="D17:D18"/>
    <mergeCell ref="C19:C20"/>
    <mergeCell ref="D19:D20"/>
    <mergeCell ref="C9:C10"/>
    <mergeCell ref="D9:D10"/>
    <mergeCell ref="B11:B12"/>
    <mergeCell ref="C11:C12"/>
    <mergeCell ref="D11:D12"/>
    <mergeCell ref="C13:C14"/>
    <mergeCell ref="D13:D14"/>
    <mergeCell ref="C27:C28"/>
    <mergeCell ref="D27:D28"/>
    <mergeCell ref="C29:C30"/>
    <mergeCell ref="D29:D30"/>
    <mergeCell ref="D31:D32"/>
    <mergeCell ref="D33:D34"/>
    <mergeCell ref="C21:C22"/>
    <mergeCell ref="D21:D22"/>
    <mergeCell ref="C23:C24"/>
    <mergeCell ref="D23:D24"/>
    <mergeCell ref="C25:C26"/>
    <mergeCell ref="D25:D26"/>
    <mergeCell ref="C41:C42"/>
    <mergeCell ref="D41:D42"/>
    <mergeCell ref="C43:C44"/>
    <mergeCell ref="D43:D44"/>
    <mergeCell ref="C45:C46"/>
    <mergeCell ref="D45:D46"/>
    <mergeCell ref="C35:C36"/>
    <mergeCell ref="D35:D36"/>
    <mergeCell ref="C37:C38"/>
    <mergeCell ref="D37:D38"/>
    <mergeCell ref="C39:C40"/>
    <mergeCell ref="D39:D40"/>
    <mergeCell ref="C53:C54"/>
    <mergeCell ref="D53:D54"/>
    <mergeCell ref="C55:C56"/>
    <mergeCell ref="D55:D56"/>
    <mergeCell ref="C57:C58"/>
    <mergeCell ref="D57:D58"/>
    <mergeCell ref="C47:C48"/>
    <mergeCell ref="D47:D48"/>
    <mergeCell ref="C49:C50"/>
    <mergeCell ref="D49:D50"/>
    <mergeCell ref="C51:C52"/>
    <mergeCell ref="D51:D52"/>
    <mergeCell ref="C65:C66"/>
    <mergeCell ref="D65:D66"/>
    <mergeCell ref="D67:D68"/>
    <mergeCell ref="D69:D70"/>
    <mergeCell ref="D71:D72"/>
    <mergeCell ref="D73:D74"/>
    <mergeCell ref="C59:C60"/>
    <mergeCell ref="D59:D60"/>
    <mergeCell ref="C61:C62"/>
    <mergeCell ref="D61:D62"/>
    <mergeCell ref="C63:C64"/>
    <mergeCell ref="D63:D64"/>
    <mergeCell ref="D87:D88"/>
    <mergeCell ref="D89:D90"/>
    <mergeCell ref="D91:D92"/>
    <mergeCell ref="D93:D94"/>
    <mergeCell ref="C95:C96"/>
    <mergeCell ref="D95:D96"/>
    <mergeCell ref="D75:D76"/>
    <mergeCell ref="D77:D78"/>
    <mergeCell ref="D79:D80"/>
    <mergeCell ref="D81:D82"/>
    <mergeCell ref="D83:D84"/>
    <mergeCell ref="D85:D86"/>
    <mergeCell ref="C103:C104"/>
    <mergeCell ref="D103:D104"/>
    <mergeCell ref="C105:C106"/>
    <mergeCell ref="D105:D106"/>
    <mergeCell ref="C107:C108"/>
    <mergeCell ref="D107:D108"/>
    <mergeCell ref="C97:C98"/>
    <mergeCell ref="D97:D98"/>
    <mergeCell ref="C99:C100"/>
    <mergeCell ref="D99:D100"/>
    <mergeCell ref="C101:C102"/>
    <mergeCell ref="D101:D102"/>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30:C131"/>
    <mergeCell ref="D130:D131"/>
    <mergeCell ref="C132:C133"/>
    <mergeCell ref="D132:D133"/>
    <mergeCell ref="C134:C135"/>
    <mergeCell ref="D134:D135"/>
    <mergeCell ref="C124:C125"/>
    <mergeCell ref="D124:D125"/>
    <mergeCell ref="C126:C127"/>
    <mergeCell ref="D126:D127"/>
    <mergeCell ref="C128:C129"/>
    <mergeCell ref="D128:D12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84:C185"/>
    <mergeCell ref="D184:D185"/>
    <mergeCell ref="C186:C187"/>
    <mergeCell ref="D186:D187"/>
    <mergeCell ref="C188:C189"/>
    <mergeCell ref="D188:D189"/>
    <mergeCell ref="C178:C179"/>
    <mergeCell ref="D178:D179"/>
    <mergeCell ref="C180:C181"/>
    <mergeCell ref="D180:D181"/>
    <mergeCell ref="C182:C183"/>
    <mergeCell ref="D182:D18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78:C279"/>
    <mergeCell ref="D278:D279"/>
    <mergeCell ref="C280:C281"/>
    <mergeCell ref="D280:D281"/>
    <mergeCell ref="C282:C283"/>
    <mergeCell ref="D282:D283"/>
    <mergeCell ref="C272:C273"/>
    <mergeCell ref="D272:D273"/>
    <mergeCell ref="C274:C275"/>
    <mergeCell ref="D274:D275"/>
    <mergeCell ref="C276:C277"/>
    <mergeCell ref="D276:D277"/>
    <mergeCell ref="B290:B291"/>
    <mergeCell ref="C290:C291"/>
    <mergeCell ref="D290:D291"/>
    <mergeCell ref="D298:D299"/>
    <mergeCell ref="D300:D301"/>
    <mergeCell ref="D302:D303"/>
    <mergeCell ref="C284:C285"/>
    <mergeCell ref="D284:D285"/>
    <mergeCell ref="C286:C287"/>
    <mergeCell ref="D286:D287"/>
    <mergeCell ref="C288:C289"/>
    <mergeCell ref="D288:D289"/>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C333:C334"/>
    <mergeCell ref="D333:D334"/>
    <mergeCell ref="D335:D336"/>
    <mergeCell ref="D337:D338"/>
    <mergeCell ref="D339:D340"/>
    <mergeCell ref="D341:D342"/>
    <mergeCell ref="D323:D324"/>
    <mergeCell ref="D325:D326"/>
    <mergeCell ref="D327:D328"/>
    <mergeCell ref="D329:D330"/>
    <mergeCell ref="C331:C332"/>
    <mergeCell ref="D331:D332"/>
    <mergeCell ref="D355:D356"/>
    <mergeCell ref="D357:D358"/>
    <mergeCell ref="C359:C360"/>
    <mergeCell ref="D359:D360"/>
    <mergeCell ref="C361:C362"/>
    <mergeCell ref="D361:D362"/>
    <mergeCell ref="D343:D344"/>
    <mergeCell ref="D345:D346"/>
    <mergeCell ref="D347:D348"/>
    <mergeCell ref="D349:D350"/>
    <mergeCell ref="D351:D352"/>
    <mergeCell ref="D353:D354"/>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C387:C388"/>
    <mergeCell ref="D387:D388"/>
    <mergeCell ref="C389:C390"/>
    <mergeCell ref="D389:D390"/>
    <mergeCell ref="C391:C392"/>
    <mergeCell ref="D391:D392"/>
    <mergeCell ref="C381:C382"/>
    <mergeCell ref="D381:D382"/>
    <mergeCell ref="C383:C384"/>
    <mergeCell ref="D383:D384"/>
    <mergeCell ref="C385:C386"/>
    <mergeCell ref="D385:D386"/>
    <mergeCell ref="C399:C400"/>
    <mergeCell ref="D399:D400"/>
    <mergeCell ref="C401:C402"/>
    <mergeCell ref="D401:D402"/>
    <mergeCell ref="C403:C404"/>
    <mergeCell ref="D403:D404"/>
    <mergeCell ref="C393:C394"/>
    <mergeCell ref="D393:D394"/>
    <mergeCell ref="C395:C396"/>
    <mergeCell ref="D395:D396"/>
    <mergeCell ref="C397:C398"/>
    <mergeCell ref="D397:D398"/>
    <mergeCell ref="C411:C412"/>
    <mergeCell ref="D411:D412"/>
    <mergeCell ref="C413:C414"/>
    <mergeCell ref="D413:D414"/>
    <mergeCell ref="C415:C416"/>
    <mergeCell ref="D415:D416"/>
    <mergeCell ref="C405:C406"/>
    <mergeCell ref="D405:D406"/>
    <mergeCell ref="C407:C408"/>
    <mergeCell ref="D407:D408"/>
    <mergeCell ref="C409:C410"/>
    <mergeCell ref="D409:D410"/>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47:C448"/>
    <mergeCell ref="D447:D448"/>
    <mergeCell ref="C449:C450"/>
    <mergeCell ref="D449:D450"/>
    <mergeCell ref="C451:C452"/>
    <mergeCell ref="D451:D452"/>
    <mergeCell ref="C441:C442"/>
    <mergeCell ref="D441:D442"/>
    <mergeCell ref="C443:C444"/>
    <mergeCell ref="D443:D444"/>
    <mergeCell ref="C445:C446"/>
    <mergeCell ref="D445:D446"/>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96:C497"/>
    <mergeCell ref="D496:D497"/>
    <mergeCell ref="C498:C499"/>
    <mergeCell ref="D498:D499"/>
    <mergeCell ref="C500:C501"/>
    <mergeCell ref="D500:D501"/>
    <mergeCell ref="C490:C491"/>
    <mergeCell ref="D490:D491"/>
    <mergeCell ref="C492:C493"/>
    <mergeCell ref="D492:D493"/>
    <mergeCell ref="C494:C495"/>
    <mergeCell ref="D494:D495"/>
    <mergeCell ref="C508:C509"/>
    <mergeCell ref="D508:D509"/>
    <mergeCell ref="C511:C512"/>
    <mergeCell ref="D511:D512"/>
    <mergeCell ref="C513:C514"/>
    <mergeCell ref="D513:D514"/>
    <mergeCell ref="C502:C503"/>
    <mergeCell ref="D502:D503"/>
    <mergeCell ref="C504:C505"/>
    <mergeCell ref="D504:D505"/>
    <mergeCell ref="C506:C507"/>
    <mergeCell ref="D506:D507"/>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41:C542"/>
    <mergeCell ref="D541:D542"/>
    <mergeCell ref="C543:C544"/>
    <mergeCell ref="D543:D544"/>
    <mergeCell ref="C545:C546"/>
    <mergeCell ref="D545:D546"/>
    <mergeCell ref="C535:C536"/>
    <mergeCell ref="D535:D536"/>
    <mergeCell ref="C537:C538"/>
    <mergeCell ref="D537:D538"/>
    <mergeCell ref="C539:C540"/>
    <mergeCell ref="D539:D540"/>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s>
  <hyperlinks>
    <hyperlink ref="A22" r:id="rId1" display="http://unstats.un.org/unsd/cr/registry/regcs.asp?Cl=16&amp;Lg=1&amp;Co=311" xr:uid="{00000000-0004-0000-1B00-000000000000}"/>
    <hyperlink ref="B112" r:id="rId2" display="http://unstats.un.org/unsd/cr/registry/regcs.asp?Cl=16&amp;Lg=1&amp;Co=3811" xr:uid="{00000000-0004-0000-1B00-000001000000}"/>
    <hyperlink ref="B113" r:id="rId3" display="http://unstats.un.org/unsd/cr/registry/regcs.asp?Cl=16&amp;Lg=1&amp;Co=3812" xr:uid="{00000000-0004-0000-1B00-000002000000}"/>
    <hyperlink ref="B114" r:id="rId4" display="http://unstats.un.org/unsd/cr/registry/regcs.asp?Cl=16&amp;Lg=1&amp;Co=3813" xr:uid="{00000000-0004-0000-1B00-000003000000}"/>
    <hyperlink ref="B116" r:id="rId5" display="http://unstats.un.org/unsd/cr/registry/regcs.asp?Cl=16&amp;Lg=1&amp;Co=3814" xr:uid="{00000000-0004-0000-1B00-000004000000}"/>
    <hyperlink ref="B117" r:id="rId6" display="http://unstats.un.org/unsd/cr/registry/regcs.asp?Cl=16&amp;Lg=1&amp;Co=3816" xr:uid="{00000000-0004-0000-1B00-000005000000}"/>
    <hyperlink ref="C112" r:id="rId7" display="http://unstats.un.org/unsd/cr/registry/regcs.asp?Cl=16&amp;Lg=1&amp;Co=38112" xr:uid="{00000000-0004-0000-1B00-000006000000}"/>
    <hyperlink ref="A36" r:id="rId8" display="http://unstats.un.org/unsd/cr/registry/regcs.asp?Cl=16&amp;Lg=1&amp;Co=312" xr:uid="{00000000-0004-0000-1B00-000007000000}"/>
    <hyperlink ref="A49" r:id="rId9" display="http://unstats.un.org/unsd/cr/registry/regcs.asp?Cl=16&amp;Lg=1&amp;Co=316" xr:uid="{00000000-0004-0000-1B00-000008000000}"/>
    <hyperlink ref="A56" r:id="rId10" display="http://unstats.un.org/unsd/cr/registry/regcs.asp?Cl=16&amp;Lg=1&amp;Co=317" xr:uid="{00000000-0004-0000-1B00-000009000000}"/>
    <hyperlink ref="C23" r:id="rId11" display="http://unstats.un.org/unsd/cr/registry/regcs.asp?Cl=16&amp;Lg=1&amp;Co=31100" xr:uid="{00000000-0004-0000-1B00-00000A000000}"/>
  </hyperlinks>
  <pageMargins left="0.7" right="0.7" top="0.75" bottom="0.75" header="0.3" footer="0.3"/>
  <pageSetup paperSize="9" scale="86" orientation="portrait" r:id="rId1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A1:D36"/>
  <sheetViews>
    <sheetView zoomScaleNormal="100" zoomScaleSheetLayoutView="100" workbookViewId="0">
      <selection activeCell="A34" sqref="A34"/>
    </sheetView>
  </sheetViews>
  <sheetFormatPr defaultColWidth="9.140625" defaultRowHeight="15"/>
  <cols>
    <col min="1" max="1" width="43.140625" style="277" customWidth="1"/>
    <col min="2" max="2" width="18.140625" style="790" customWidth="1"/>
    <col min="3" max="3" width="13.140625" style="69" customWidth="1"/>
    <col min="4" max="4" width="22.42578125" style="69" customWidth="1"/>
    <col min="5" max="5" width="13.42578125" style="69" customWidth="1"/>
    <col min="6" max="6" width="19.42578125" style="69" customWidth="1"/>
    <col min="7" max="16384" width="9.140625" style="69"/>
  </cols>
  <sheetData>
    <row r="1" spans="1:4" s="292" customFormat="1" ht="31.5" customHeight="1">
      <c r="A1" s="1310" t="s">
        <v>2219</v>
      </c>
      <c r="B1" s="1310"/>
    </row>
    <row r="2" spans="1:4" ht="34.5" customHeight="1">
      <c r="A2" s="1311" t="s">
        <v>2220</v>
      </c>
      <c r="B2" s="1312"/>
    </row>
    <row r="3" spans="1:4">
      <c r="A3" s="503" t="s">
        <v>2221</v>
      </c>
      <c r="B3" s="505" t="s">
        <v>2222</v>
      </c>
      <c r="C3" s="69" t="s">
        <v>1318</v>
      </c>
    </row>
    <row r="4" spans="1:4">
      <c r="A4" s="87"/>
      <c r="B4" s="138"/>
    </row>
    <row r="5" spans="1:4">
      <c r="A5" s="204" t="s">
        <v>2223</v>
      </c>
      <c r="B5" s="279" t="s">
        <v>2224</v>
      </c>
    </row>
    <row r="6" spans="1:4">
      <c r="A6" s="87"/>
      <c r="B6" s="138"/>
    </row>
    <row r="7" spans="1:4">
      <c r="A7" s="204" t="s">
        <v>2225</v>
      </c>
      <c r="B7" s="279">
        <v>1.1000000000000001</v>
      </c>
    </row>
    <row r="8" spans="1:4">
      <c r="A8" s="204"/>
      <c r="B8" s="280">
        <v>1.2</v>
      </c>
    </row>
    <row r="9" spans="1:4">
      <c r="A9" s="204"/>
      <c r="B9" s="279">
        <v>1.3</v>
      </c>
    </row>
    <row r="10" spans="1:4">
      <c r="A10" s="204"/>
      <c r="B10" s="280">
        <v>1.4</v>
      </c>
    </row>
    <row r="11" spans="1:4" ht="15" customHeight="1">
      <c r="A11" s="87" t="s">
        <v>1318</v>
      </c>
      <c r="B11" s="138"/>
      <c r="D11" s="60"/>
    </row>
    <row r="12" spans="1:4">
      <c r="A12" s="204" t="s">
        <v>2226</v>
      </c>
      <c r="B12" s="279">
        <v>3.1</v>
      </c>
    </row>
    <row r="13" spans="1:4">
      <c r="A13" s="204"/>
      <c r="B13" s="279">
        <v>3.2</v>
      </c>
    </row>
    <row r="14" spans="1:4">
      <c r="A14" s="204"/>
      <c r="B14" s="279">
        <v>3.5</v>
      </c>
    </row>
    <row r="15" spans="1:4">
      <c r="A15" s="204"/>
      <c r="B15" s="279">
        <v>3.6</v>
      </c>
    </row>
    <row r="16" spans="1:4">
      <c r="A16" s="204"/>
      <c r="B16" s="279">
        <v>3.7</v>
      </c>
    </row>
    <row r="17" spans="1:2">
      <c r="A17" s="204"/>
      <c r="B17" s="279">
        <v>3.8</v>
      </c>
    </row>
    <row r="18" spans="1:2">
      <c r="A18" s="204"/>
      <c r="B18" s="279">
        <v>3.9</v>
      </c>
    </row>
    <row r="19" spans="1:2">
      <c r="A19" s="204"/>
      <c r="B19" s="281">
        <v>3.1</v>
      </c>
    </row>
    <row r="20" spans="1:2">
      <c r="A20" s="204"/>
      <c r="B20" s="279">
        <v>3.11</v>
      </c>
    </row>
    <row r="21" spans="1:2">
      <c r="A21" s="87"/>
      <c r="B21" s="138"/>
    </row>
    <row r="22" spans="1:2">
      <c r="A22" s="205" t="s">
        <v>2227</v>
      </c>
      <c r="B22" s="279" t="s">
        <v>2224</v>
      </c>
    </row>
    <row r="23" spans="1:2">
      <c r="A23" s="87"/>
      <c r="B23" s="214"/>
    </row>
    <row r="24" spans="1:2">
      <c r="A24" s="506" t="s">
        <v>2228</v>
      </c>
      <c r="B24" s="504"/>
    </row>
    <row r="25" spans="1:2">
      <c r="A25" s="87"/>
      <c r="B25" s="138"/>
    </row>
    <row r="26" spans="1:2">
      <c r="A26" s="204" t="s">
        <v>2229</v>
      </c>
      <c r="B26" s="280" t="s">
        <v>2224</v>
      </c>
    </row>
    <row r="27" spans="1:2">
      <c r="A27" s="204" t="s">
        <v>2230</v>
      </c>
      <c r="B27" s="280" t="s">
        <v>2224</v>
      </c>
    </row>
    <row r="28" spans="1:2">
      <c r="A28" s="204" t="s">
        <v>2231</v>
      </c>
      <c r="B28" s="280" t="s">
        <v>2224</v>
      </c>
    </row>
    <row r="29" spans="1:2">
      <c r="A29" s="204" t="s">
        <v>2232</v>
      </c>
      <c r="B29" s="280" t="s">
        <v>2224</v>
      </c>
    </row>
    <row r="30" spans="1:2">
      <c r="A30" s="204" t="s">
        <v>2522</v>
      </c>
      <c r="B30" s="280" t="s">
        <v>2224</v>
      </c>
    </row>
    <row r="31" spans="1:2">
      <c r="A31" s="204" t="s">
        <v>2523</v>
      </c>
      <c r="B31" s="280" t="s">
        <v>2224</v>
      </c>
    </row>
    <row r="32" spans="1:2">
      <c r="A32" s="87"/>
      <c r="B32" s="138"/>
    </row>
    <row r="33" spans="1:3">
      <c r="A33" s="206" t="s">
        <v>2233</v>
      </c>
      <c r="B33" s="138"/>
    </row>
    <row r="34" spans="1:3" ht="39" customHeight="1">
      <c r="A34" s="204" t="s">
        <v>2234</v>
      </c>
      <c r="B34" s="279" t="s">
        <v>2235</v>
      </c>
      <c r="C34" s="56"/>
    </row>
    <row r="35" spans="1:3">
      <c r="A35" s="204" t="s">
        <v>2236</v>
      </c>
      <c r="B35" s="280" t="s">
        <v>2224</v>
      </c>
    </row>
    <row r="36" spans="1:3">
      <c r="A36" s="87"/>
      <c r="B36" s="138"/>
    </row>
  </sheetData>
  <mergeCells count="2">
    <mergeCell ref="A1:B1"/>
    <mergeCell ref="A2:B2"/>
  </mergeCells>
  <phoneticPr fontId="9" type="noConversion"/>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8080"/>
  </sheetPr>
  <dimension ref="A1:CM688"/>
  <sheetViews>
    <sheetView zoomScaleNormal="100" workbookViewId="0">
      <selection activeCell="D3" sqref="D3:E3"/>
    </sheetView>
  </sheetViews>
  <sheetFormatPr defaultColWidth="9" defaultRowHeight="15"/>
  <cols>
    <col min="1" max="1" width="9" style="37" customWidth="1"/>
    <col min="2" max="2" width="13.42578125" style="207" customWidth="1"/>
    <col min="3" max="3" width="6" style="165" customWidth="1"/>
    <col min="4" max="4" width="98" style="214" customWidth="1"/>
    <col min="5" max="6" width="12.85546875" style="41" customWidth="1"/>
    <col min="7" max="91" width="9" style="57"/>
    <col min="92" max="16384" width="9" style="37"/>
  </cols>
  <sheetData>
    <row r="1" spans="1:91" s="108" customFormat="1" ht="45" customHeight="1">
      <c r="A1" s="455"/>
      <c r="B1" s="452"/>
      <c r="C1" s="453"/>
      <c r="D1" s="456" t="s">
        <v>2237</v>
      </c>
      <c r="E1" s="455"/>
      <c r="F1" s="455"/>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451"/>
    </row>
    <row r="2" spans="1:91" s="108" customFormat="1" ht="120.75" customHeight="1">
      <c r="A2" s="455"/>
      <c r="B2" s="454"/>
      <c r="C2" s="452"/>
      <c r="D2" s="1316" t="s">
        <v>2238</v>
      </c>
      <c r="E2" s="1316"/>
      <c r="F2" s="455"/>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row>
    <row r="3" spans="1:91" ht="42" customHeight="1">
      <c r="A3" s="455"/>
      <c r="B3" s="454" t="s">
        <v>2239</v>
      </c>
      <c r="C3" s="452"/>
      <c r="D3" s="1315" t="s">
        <v>2240</v>
      </c>
      <c r="E3" s="1315"/>
      <c r="F3" s="455"/>
    </row>
    <row r="4" spans="1:91">
      <c r="A4" s="207"/>
      <c r="D4" s="215"/>
    </row>
    <row r="5" spans="1:91">
      <c r="A5" s="207"/>
      <c r="D5" s="215"/>
    </row>
    <row r="6" spans="1:91" ht="28.5">
      <c r="A6" s="207"/>
      <c r="B6" s="457" t="s">
        <v>2241</v>
      </c>
      <c r="C6" s="1313" t="s">
        <v>2242</v>
      </c>
      <c r="D6" s="1314"/>
      <c r="E6" s="1314"/>
      <c r="F6" s="37"/>
    </row>
    <row r="7" spans="1:91" ht="30">
      <c r="A7" s="207"/>
      <c r="B7" s="207">
        <v>1.1000000000000001</v>
      </c>
      <c r="C7" s="674"/>
      <c r="D7" s="86" t="s">
        <v>2243</v>
      </c>
      <c r="E7" s="675"/>
    </row>
    <row r="8" spans="1:91">
      <c r="A8" s="207"/>
      <c r="C8" s="208" t="s">
        <v>49</v>
      </c>
      <c r="D8" s="75"/>
      <c r="E8" s="48"/>
    </row>
    <row r="9" spans="1:91">
      <c r="C9" s="208" t="s">
        <v>50</v>
      </c>
      <c r="D9" s="75"/>
      <c r="E9" s="48"/>
    </row>
    <row r="10" spans="1:91">
      <c r="C10" s="208" t="s">
        <v>51</v>
      </c>
      <c r="D10" s="75"/>
      <c r="E10" s="48"/>
    </row>
    <row r="11" spans="1:91">
      <c r="C11" s="208" t="s">
        <v>52</v>
      </c>
      <c r="D11" s="75"/>
      <c r="E11" s="48"/>
    </row>
    <row r="12" spans="1:91">
      <c r="C12" s="208" t="s">
        <v>53</v>
      </c>
      <c r="D12" s="75"/>
      <c r="E12" s="48"/>
    </row>
    <row r="13" spans="1:91" ht="30">
      <c r="B13" s="207">
        <v>1.2</v>
      </c>
      <c r="C13" s="674"/>
      <c r="D13" s="86" t="s">
        <v>2244</v>
      </c>
      <c r="E13" s="675"/>
    </row>
    <row r="14" spans="1:91">
      <c r="C14" s="208" t="s">
        <v>49</v>
      </c>
      <c r="D14" s="75"/>
      <c r="E14" s="48"/>
    </row>
    <row r="15" spans="1:91">
      <c r="C15" s="208" t="s">
        <v>50</v>
      </c>
      <c r="D15" s="75"/>
      <c r="E15" s="48"/>
    </row>
    <row r="16" spans="1:91">
      <c r="C16" s="208" t="s">
        <v>51</v>
      </c>
      <c r="D16" s="75"/>
      <c r="E16" s="48"/>
    </row>
    <row r="17" spans="2:5">
      <c r="C17" s="208" t="s">
        <v>52</v>
      </c>
      <c r="D17" s="75"/>
      <c r="E17" s="48"/>
    </row>
    <row r="18" spans="2:5">
      <c r="C18" s="208" t="s">
        <v>53</v>
      </c>
      <c r="D18" s="75"/>
      <c r="E18" s="48"/>
    </row>
    <row r="19" spans="2:5" ht="48.95" customHeight="1">
      <c r="B19" s="207">
        <v>1.3</v>
      </c>
      <c r="C19" s="674"/>
      <c r="D19" s="86" t="s">
        <v>2245</v>
      </c>
      <c r="E19" s="675"/>
    </row>
    <row r="20" spans="2:5">
      <c r="C20" s="208" t="s">
        <v>49</v>
      </c>
      <c r="D20" s="75"/>
      <c r="E20" s="48"/>
    </row>
    <row r="21" spans="2:5">
      <c r="C21" s="208" t="s">
        <v>50</v>
      </c>
      <c r="D21" s="75"/>
      <c r="E21" s="48"/>
    </row>
    <row r="22" spans="2:5">
      <c r="C22" s="208" t="s">
        <v>51</v>
      </c>
      <c r="D22" s="75"/>
      <c r="E22" s="48"/>
    </row>
    <row r="23" spans="2:5">
      <c r="C23" s="208" t="s">
        <v>52</v>
      </c>
      <c r="D23" s="75"/>
      <c r="E23" s="48"/>
    </row>
    <row r="24" spans="2:5">
      <c r="C24" s="208" t="s">
        <v>53</v>
      </c>
      <c r="D24" s="75"/>
      <c r="E24" s="48"/>
    </row>
    <row r="25" spans="2:5">
      <c r="B25" s="207" t="s">
        <v>95</v>
      </c>
      <c r="C25" s="674"/>
      <c r="D25" s="86" t="s">
        <v>2246</v>
      </c>
      <c r="E25" s="675"/>
    </row>
    <row r="26" spans="2:5">
      <c r="C26" s="208" t="s">
        <v>49</v>
      </c>
      <c r="D26" s="75"/>
      <c r="E26" s="48"/>
    </row>
    <row r="27" spans="2:5">
      <c r="C27" s="208" t="s">
        <v>50</v>
      </c>
      <c r="D27" s="75"/>
      <c r="E27" s="48"/>
    </row>
    <row r="28" spans="2:5">
      <c r="C28" s="208" t="s">
        <v>51</v>
      </c>
      <c r="D28" s="75"/>
      <c r="E28" s="48"/>
    </row>
    <row r="29" spans="2:5">
      <c r="C29" s="208" t="s">
        <v>52</v>
      </c>
      <c r="D29" s="75"/>
      <c r="E29" s="48"/>
    </row>
    <row r="30" spans="2:5">
      <c r="C30" s="208" t="s">
        <v>53</v>
      </c>
      <c r="D30" s="75"/>
      <c r="E30" s="48"/>
    </row>
    <row r="31" spans="2:5" ht="30">
      <c r="B31" s="207">
        <v>1.4</v>
      </c>
      <c r="C31" s="674"/>
      <c r="D31" s="86" t="s">
        <v>2247</v>
      </c>
      <c r="E31" s="675"/>
    </row>
    <row r="32" spans="2:5">
      <c r="C32" s="208" t="s">
        <v>49</v>
      </c>
      <c r="D32" s="75"/>
      <c r="E32" s="48"/>
    </row>
    <row r="33" spans="2:5">
      <c r="C33" s="208" t="s">
        <v>50</v>
      </c>
      <c r="D33" s="75"/>
      <c r="E33" s="48"/>
    </row>
    <row r="34" spans="2:5">
      <c r="C34" s="208" t="s">
        <v>51</v>
      </c>
      <c r="D34" s="75"/>
      <c r="E34" s="48"/>
    </row>
    <row r="35" spans="2:5">
      <c r="C35" s="208" t="s">
        <v>52</v>
      </c>
      <c r="D35" s="75"/>
      <c r="E35" s="48"/>
    </row>
    <row r="36" spans="2:5">
      <c r="C36" s="208" t="s">
        <v>53</v>
      </c>
      <c r="D36" s="75"/>
      <c r="E36" s="48"/>
    </row>
    <row r="37" spans="2:5" ht="60">
      <c r="B37" s="207" t="s">
        <v>2248</v>
      </c>
      <c r="C37" s="674"/>
      <c r="D37" s="86" t="s">
        <v>2249</v>
      </c>
      <c r="E37" s="675"/>
    </row>
    <row r="38" spans="2:5">
      <c r="C38" s="208" t="s">
        <v>49</v>
      </c>
      <c r="D38" s="75"/>
      <c r="E38" s="48"/>
    </row>
    <row r="39" spans="2:5">
      <c r="C39" s="208" t="s">
        <v>50</v>
      </c>
      <c r="D39" s="75"/>
      <c r="E39" s="48"/>
    </row>
    <row r="40" spans="2:5">
      <c r="C40" s="208" t="s">
        <v>51</v>
      </c>
      <c r="D40" s="75"/>
      <c r="E40" s="48"/>
    </row>
    <row r="41" spans="2:5">
      <c r="C41" s="208" t="s">
        <v>52</v>
      </c>
      <c r="D41" s="75"/>
      <c r="E41" s="48"/>
    </row>
    <row r="42" spans="2:5">
      <c r="C42" s="208" t="s">
        <v>53</v>
      </c>
      <c r="D42" s="75"/>
      <c r="E42" s="48"/>
    </row>
    <row r="43" spans="2:5" ht="45">
      <c r="B43" s="207" t="s">
        <v>2250</v>
      </c>
      <c r="C43" s="674"/>
      <c r="D43" s="86" t="s">
        <v>2251</v>
      </c>
      <c r="E43" s="675"/>
    </row>
    <row r="44" spans="2:5">
      <c r="C44" s="208" t="s">
        <v>49</v>
      </c>
      <c r="D44" s="75"/>
      <c r="E44" s="48"/>
    </row>
    <row r="45" spans="2:5">
      <c r="C45" s="208" t="s">
        <v>50</v>
      </c>
      <c r="D45" s="75"/>
      <c r="E45" s="48"/>
    </row>
    <row r="46" spans="2:5">
      <c r="C46" s="208" t="s">
        <v>51</v>
      </c>
      <c r="D46" s="75"/>
      <c r="E46" s="48"/>
    </row>
    <row r="47" spans="2:5">
      <c r="C47" s="208" t="s">
        <v>52</v>
      </c>
      <c r="D47" s="75"/>
      <c r="E47" s="48"/>
    </row>
    <row r="48" spans="2:5">
      <c r="C48" s="208" t="s">
        <v>53</v>
      </c>
      <c r="D48" s="75"/>
      <c r="E48" s="48"/>
    </row>
    <row r="49" spans="2:5" ht="34.5" customHeight="1">
      <c r="B49" s="207">
        <v>1.5</v>
      </c>
      <c r="C49" s="674"/>
      <c r="D49" s="86" t="s">
        <v>2252</v>
      </c>
      <c r="E49" s="675"/>
    </row>
    <row r="50" spans="2:5">
      <c r="C50" s="208" t="s">
        <v>49</v>
      </c>
      <c r="D50" s="75"/>
      <c r="E50" s="48"/>
    </row>
    <row r="51" spans="2:5">
      <c r="C51" s="208" t="s">
        <v>50</v>
      </c>
      <c r="D51" s="75"/>
      <c r="E51" s="48"/>
    </row>
    <row r="52" spans="2:5">
      <c r="C52" s="208" t="s">
        <v>51</v>
      </c>
      <c r="D52" s="75"/>
      <c r="E52" s="48"/>
    </row>
    <row r="53" spans="2:5">
      <c r="C53" s="208" t="s">
        <v>52</v>
      </c>
      <c r="D53" s="75"/>
      <c r="E53" s="48"/>
    </row>
    <row r="54" spans="2:5">
      <c r="C54" s="208" t="s">
        <v>53</v>
      </c>
      <c r="D54" s="75"/>
      <c r="E54" s="48"/>
    </row>
    <row r="55" spans="2:5" ht="93.95" customHeight="1">
      <c r="B55" s="207" t="s">
        <v>2253</v>
      </c>
      <c r="C55" s="674"/>
      <c r="D55" s="86" t="s">
        <v>2254</v>
      </c>
      <c r="E55" s="675"/>
    </row>
    <row r="56" spans="2:5">
      <c r="C56" s="208" t="s">
        <v>49</v>
      </c>
      <c r="D56" s="75"/>
      <c r="E56" s="48"/>
    </row>
    <row r="57" spans="2:5">
      <c r="C57" s="208" t="s">
        <v>50</v>
      </c>
      <c r="D57" s="75"/>
      <c r="E57" s="48"/>
    </row>
    <row r="58" spans="2:5">
      <c r="C58" s="208" t="s">
        <v>51</v>
      </c>
      <c r="D58" s="75"/>
      <c r="E58" s="48"/>
    </row>
    <row r="59" spans="2:5">
      <c r="C59" s="208" t="s">
        <v>52</v>
      </c>
      <c r="D59" s="75"/>
      <c r="E59" s="48"/>
    </row>
    <row r="60" spans="2:5">
      <c r="C60" s="208" t="s">
        <v>53</v>
      </c>
      <c r="D60" s="75"/>
      <c r="E60" s="48"/>
    </row>
    <row r="61" spans="2:5" ht="23.1" customHeight="1">
      <c r="B61" s="207" t="s">
        <v>2255</v>
      </c>
      <c r="C61" s="674"/>
      <c r="D61" s="86" t="s">
        <v>2256</v>
      </c>
      <c r="E61" s="675"/>
    </row>
    <row r="62" spans="2:5">
      <c r="C62" s="208" t="s">
        <v>49</v>
      </c>
      <c r="D62" s="75"/>
      <c r="E62" s="48"/>
    </row>
    <row r="63" spans="2:5">
      <c r="C63" s="208" t="s">
        <v>50</v>
      </c>
      <c r="D63" s="75"/>
      <c r="E63" s="48"/>
    </row>
    <row r="64" spans="2:5">
      <c r="C64" s="208" t="s">
        <v>51</v>
      </c>
      <c r="D64" s="75"/>
      <c r="E64" s="48"/>
    </row>
    <row r="65" spans="2:5">
      <c r="C65" s="208" t="s">
        <v>52</v>
      </c>
      <c r="D65" s="75"/>
      <c r="E65" s="48"/>
    </row>
    <row r="66" spans="2:5">
      <c r="C66" s="208" t="s">
        <v>53</v>
      </c>
      <c r="D66" s="75"/>
      <c r="E66" s="48"/>
    </row>
    <row r="67" spans="2:5" ht="30.95" customHeight="1">
      <c r="B67" s="207" t="s">
        <v>2257</v>
      </c>
      <c r="C67" s="674"/>
      <c r="D67" s="86" t="s">
        <v>2258</v>
      </c>
      <c r="E67" s="675"/>
    </row>
    <row r="68" spans="2:5">
      <c r="C68" s="208" t="s">
        <v>49</v>
      </c>
      <c r="D68" s="75"/>
      <c r="E68" s="48"/>
    </row>
    <row r="69" spans="2:5">
      <c r="C69" s="208" t="s">
        <v>50</v>
      </c>
      <c r="D69" s="75"/>
      <c r="E69" s="48"/>
    </row>
    <row r="70" spans="2:5">
      <c r="C70" s="208" t="s">
        <v>51</v>
      </c>
      <c r="D70" s="75"/>
      <c r="E70" s="48"/>
    </row>
    <row r="71" spans="2:5">
      <c r="C71" s="208" t="s">
        <v>52</v>
      </c>
      <c r="D71" s="75"/>
      <c r="E71" s="48"/>
    </row>
    <row r="72" spans="2:5">
      <c r="C72" s="208" t="s">
        <v>53</v>
      </c>
      <c r="D72" s="75"/>
      <c r="E72" s="48"/>
    </row>
    <row r="73" spans="2:5" ht="16.5" customHeight="1">
      <c r="B73" s="207">
        <v>1.6</v>
      </c>
      <c r="C73" s="674"/>
      <c r="D73" s="86" t="s">
        <v>2259</v>
      </c>
      <c r="E73" s="675"/>
    </row>
    <row r="74" spans="2:5">
      <c r="C74" s="208" t="s">
        <v>49</v>
      </c>
      <c r="D74" s="75"/>
      <c r="E74" s="48"/>
    </row>
    <row r="75" spans="2:5">
      <c r="C75" s="208" t="s">
        <v>50</v>
      </c>
      <c r="D75" s="75"/>
      <c r="E75" s="48"/>
    </row>
    <row r="76" spans="2:5">
      <c r="C76" s="208" t="s">
        <v>51</v>
      </c>
      <c r="D76" s="75"/>
      <c r="E76" s="48"/>
    </row>
    <row r="77" spans="2:5">
      <c r="C77" s="208" t="s">
        <v>52</v>
      </c>
      <c r="D77" s="75"/>
      <c r="E77" s="48"/>
    </row>
    <row r="78" spans="2:5">
      <c r="C78" s="208" t="s">
        <v>53</v>
      </c>
      <c r="D78" s="75"/>
      <c r="E78" s="48"/>
    </row>
    <row r="79" spans="2:5" ht="30">
      <c r="B79" s="207">
        <v>1.7</v>
      </c>
      <c r="C79" s="674"/>
      <c r="D79" s="86" t="s">
        <v>2260</v>
      </c>
      <c r="E79" s="675"/>
    </row>
    <row r="80" spans="2:5">
      <c r="C80" s="208" t="s">
        <v>49</v>
      </c>
      <c r="D80" s="75"/>
      <c r="E80" s="48"/>
    </row>
    <row r="81" spans="2:6">
      <c r="C81" s="208" t="s">
        <v>50</v>
      </c>
      <c r="D81" s="75"/>
      <c r="E81" s="48"/>
    </row>
    <row r="82" spans="2:6">
      <c r="C82" s="208" t="s">
        <v>51</v>
      </c>
      <c r="D82" s="75"/>
      <c r="E82" s="48"/>
    </row>
    <row r="83" spans="2:6">
      <c r="C83" s="208" t="s">
        <v>52</v>
      </c>
      <c r="D83" s="75"/>
      <c r="E83" s="48"/>
    </row>
    <row r="84" spans="2:6">
      <c r="C84" s="208" t="s">
        <v>53</v>
      </c>
      <c r="D84" s="75"/>
      <c r="E84" s="48"/>
    </row>
    <row r="85" spans="2:6" ht="27.6" customHeight="1">
      <c r="C85" s="1313" t="s">
        <v>2261</v>
      </c>
      <c r="D85" s="1314"/>
      <c r="E85" s="1314"/>
      <c r="F85" s="37"/>
    </row>
    <row r="86" spans="2:6">
      <c r="C86" s="209"/>
      <c r="D86" s="210" t="s">
        <v>2262</v>
      </c>
      <c r="E86" s="209"/>
    </row>
    <row r="87" spans="2:6">
      <c r="B87" s="207">
        <v>2.1</v>
      </c>
      <c r="C87" s="674"/>
      <c r="D87" s="86" t="s">
        <v>2263</v>
      </c>
      <c r="E87" s="675"/>
    </row>
    <row r="88" spans="2:6">
      <c r="C88" s="208" t="s">
        <v>49</v>
      </c>
      <c r="D88" s="75"/>
      <c r="E88" s="48"/>
    </row>
    <row r="89" spans="2:6">
      <c r="C89" s="208" t="s">
        <v>50</v>
      </c>
      <c r="D89" s="75"/>
      <c r="E89" s="48"/>
    </row>
    <row r="90" spans="2:6">
      <c r="C90" s="208" t="s">
        <v>51</v>
      </c>
      <c r="D90" s="75"/>
      <c r="E90" s="48"/>
    </row>
    <row r="91" spans="2:6">
      <c r="C91" s="208" t="s">
        <v>52</v>
      </c>
      <c r="D91" s="75"/>
      <c r="E91" s="48"/>
    </row>
    <row r="92" spans="2:6">
      <c r="C92" s="208" t="s">
        <v>53</v>
      </c>
      <c r="D92" s="75"/>
      <c r="E92" s="48"/>
    </row>
    <row r="93" spans="2:6" ht="30">
      <c r="B93" s="207">
        <v>2.2000000000000002</v>
      </c>
      <c r="C93" s="674"/>
      <c r="D93" s="86" t="s">
        <v>2264</v>
      </c>
      <c r="E93" s="675"/>
    </row>
    <row r="94" spans="2:6">
      <c r="C94" s="208" t="s">
        <v>49</v>
      </c>
      <c r="D94" s="75"/>
      <c r="E94" s="48"/>
    </row>
    <row r="95" spans="2:6">
      <c r="C95" s="208" t="s">
        <v>50</v>
      </c>
      <c r="D95" s="75"/>
      <c r="E95" s="48"/>
    </row>
    <row r="96" spans="2:6">
      <c r="C96" s="208" t="s">
        <v>51</v>
      </c>
      <c r="D96" s="75"/>
      <c r="E96" s="48"/>
    </row>
    <row r="97" spans="2:5">
      <c r="C97" s="208" t="s">
        <v>52</v>
      </c>
      <c r="D97" s="75"/>
      <c r="E97" s="48"/>
    </row>
    <row r="98" spans="2:5">
      <c r="C98" s="208" t="s">
        <v>53</v>
      </c>
      <c r="D98" s="75"/>
      <c r="E98" s="48"/>
    </row>
    <row r="99" spans="2:5" ht="30">
      <c r="B99" s="207">
        <v>2.2999999999999998</v>
      </c>
      <c r="C99" s="674"/>
      <c r="D99" s="86" t="s">
        <v>2265</v>
      </c>
      <c r="E99" s="675"/>
    </row>
    <row r="100" spans="2:5" ht="30">
      <c r="B100" s="207" t="s">
        <v>2266</v>
      </c>
      <c r="C100" s="674"/>
      <c r="D100" s="86" t="s">
        <v>2267</v>
      </c>
      <c r="E100" s="675"/>
    </row>
    <row r="101" spans="2:5">
      <c r="C101" s="208" t="s">
        <v>49</v>
      </c>
      <c r="D101" s="75"/>
      <c r="E101" s="48"/>
    </row>
    <row r="102" spans="2:5">
      <c r="C102" s="208" t="s">
        <v>50</v>
      </c>
      <c r="D102" s="75"/>
      <c r="E102" s="48"/>
    </row>
    <row r="103" spans="2:5">
      <c r="C103" s="208" t="s">
        <v>51</v>
      </c>
      <c r="D103" s="75"/>
      <c r="E103" s="48"/>
    </row>
    <row r="104" spans="2:5">
      <c r="C104" s="208" t="s">
        <v>52</v>
      </c>
      <c r="D104" s="75"/>
      <c r="E104" s="48"/>
    </row>
    <row r="105" spans="2:5">
      <c r="C105" s="208" t="s">
        <v>53</v>
      </c>
      <c r="D105" s="75"/>
      <c r="E105" s="48"/>
    </row>
    <row r="106" spans="2:5" ht="30">
      <c r="B106" s="207" t="s">
        <v>2268</v>
      </c>
      <c r="C106" s="674"/>
      <c r="D106" s="86" t="s">
        <v>2269</v>
      </c>
      <c r="E106" s="675"/>
    </row>
    <row r="107" spans="2:5">
      <c r="C107" s="208" t="s">
        <v>49</v>
      </c>
      <c r="D107" s="75"/>
      <c r="E107" s="48"/>
    </row>
    <row r="108" spans="2:5">
      <c r="C108" s="208" t="s">
        <v>50</v>
      </c>
      <c r="D108" s="75"/>
      <c r="E108" s="48"/>
    </row>
    <row r="109" spans="2:5">
      <c r="C109" s="208" t="s">
        <v>51</v>
      </c>
      <c r="D109" s="75"/>
      <c r="E109" s="48"/>
    </row>
    <row r="110" spans="2:5">
      <c r="C110" s="208" t="s">
        <v>52</v>
      </c>
      <c r="D110" s="75"/>
      <c r="E110" s="48"/>
    </row>
    <row r="111" spans="2:5">
      <c r="C111" s="208" t="s">
        <v>53</v>
      </c>
      <c r="D111" s="75"/>
      <c r="E111" s="48"/>
    </row>
    <row r="112" spans="2:5" ht="30">
      <c r="B112" s="207" t="s">
        <v>2270</v>
      </c>
      <c r="C112" s="674"/>
      <c r="D112" s="86" t="s">
        <v>2271</v>
      </c>
      <c r="E112" s="675"/>
    </row>
    <row r="113" spans="2:5">
      <c r="C113" s="208" t="s">
        <v>49</v>
      </c>
      <c r="D113" s="75"/>
      <c r="E113" s="48"/>
    </row>
    <row r="114" spans="2:5">
      <c r="C114" s="208" t="s">
        <v>50</v>
      </c>
      <c r="D114" s="75"/>
      <c r="E114" s="48"/>
    </row>
    <row r="115" spans="2:5">
      <c r="C115" s="208" t="s">
        <v>51</v>
      </c>
      <c r="D115" s="75"/>
      <c r="E115" s="48"/>
    </row>
    <row r="116" spans="2:5">
      <c r="C116" s="208" t="s">
        <v>52</v>
      </c>
      <c r="D116" s="75"/>
      <c r="E116" s="48"/>
    </row>
    <row r="117" spans="2:5">
      <c r="C117" s="208" t="s">
        <v>53</v>
      </c>
      <c r="D117" s="75"/>
      <c r="E117" s="48"/>
    </row>
    <row r="118" spans="2:5" ht="45">
      <c r="B118" s="207">
        <v>2.4</v>
      </c>
      <c r="C118" s="674"/>
      <c r="D118" s="86" t="s">
        <v>2272</v>
      </c>
      <c r="E118" s="675"/>
    </row>
    <row r="119" spans="2:5">
      <c r="C119" s="208" t="s">
        <v>49</v>
      </c>
      <c r="D119" s="75"/>
      <c r="E119" s="48"/>
    </row>
    <row r="120" spans="2:5">
      <c r="C120" s="208" t="s">
        <v>50</v>
      </c>
      <c r="D120" s="75"/>
      <c r="E120" s="48"/>
    </row>
    <row r="121" spans="2:5">
      <c r="C121" s="208" t="s">
        <v>51</v>
      </c>
      <c r="D121" s="75"/>
      <c r="E121" s="48"/>
    </row>
    <row r="122" spans="2:5">
      <c r="C122" s="208" t="s">
        <v>52</v>
      </c>
      <c r="D122" s="75"/>
      <c r="E122" s="48"/>
    </row>
    <row r="123" spans="2:5">
      <c r="C123" s="208" t="s">
        <v>53</v>
      </c>
      <c r="D123" s="75"/>
      <c r="E123" s="48"/>
    </row>
    <row r="124" spans="2:5">
      <c r="C124" s="209"/>
      <c r="D124" s="210" t="s">
        <v>2273</v>
      </c>
      <c r="E124" s="209"/>
    </row>
    <row r="125" spans="2:5" ht="30">
      <c r="C125" s="209"/>
      <c r="D125" s="210" t="s">
        <v>2274</v>
      </c>
      <c r="E125" s="209"/>
    </row>
    <row r="126" spans="2:5">
      <c r="B126" s="207">
        <v>3.1</v>
      </c>
      <c r="C126" s="674"/>
      <c r="D126" s="86" t="s">
        <v>2275</v>
      </c>
      <c r="E126" s="675"/>
    </row>
    <row r="127" spans="2:5">
      <c r="B127" s="207" t="s">
        <v>2276</v>
      </c>
      <c r="C127" s="674"/>
      <c r="D127" s="86" t="s">
        <v>2277</v>
      </c>
      <c r="E127" s="675"/>
    </row>
    <row r="128" spans="2:5">
      <c r="C128" s="208" t="s">
        <v>49</v>
      </c>
      <c r="D128" s="75"/>
      <c r="E128" s="48"/>
    </row>
    <row r="129" spans="2:5">
      <c r="C129" s="208" t="s">
        <v>50</v>
      </c>
      <c r="D129" s="75"/>
      <c r="E129" s="48"/>
    </row>
    <row r="130" spans="2:5">
      <c r="C130" s="208" t="s">
        <v>51</v>
      </c>
      <c r="D130" s="75"/>
      <c r="E130" s="48"/>
    </row>
    <row r="131" spans="2:5">
      <c r="C131" s="208" t="s">
        <v>52</v>
      </c>
      <c r="D131" s="75"/>
      <c r="E131" s="48"/>
    </row>
    <row r="132" spans="2:5">
      <c r="C132" s="208" t="s">
        <v>53</v>
      </c>
      <c r="D132" s="75"/>
      <c r="E132" s="48"/>
    </row>
    <row r="133" spans="2:5">
      <c r="B133" s="207" t="s">
        <v>2278</v>
      </c>
      <c r="C133" s="674"/>
      <c r="D133" s="86" t="s">
        <v>2279</v>
      </c>
      <c r="E133" s="675"/>
    </row>
    <row r="134" spans="2:5">
      <c r="C134" s="208" t="s">
        <v>49</v>
      </c>
      <c r="D134" s="75"/>
      <c r="E134" s="48"/>
    </row>
    <row r="135" spans="2:5">
      <c r="C135" s="208" t="s">
        <v>50</v>
      </c>
      <c r="D135" s="75"/>
      <c r="E135" s="48"/>
    </row>
    <row r="136" spans="2:5">
      <c r="C136" s="208" t="s">
        <v>51</v>
      </c>
      <c r="D136" s="75"/>
      <c r="E136" s="48"/>
    </row>
    <row r="137" spans="2:5">
      <c r="C137" s="208" t="s">
        <v>52</v>
      </c>
      <c r="D137" s="75"/>
      <c r="E137" s="48"/>
    </row>
    <row r="138" spans="2:5">
      <c r="C138" s="208" t="s">
        <v>53</v>
      </c>
      <c r="D138" s="75"/>
      <c r="E138" s="48"/>
    </row>
    <row r="139" spans="2:5" ht="30">
      <c r="B139" s="207" t="s">
        <v>2280</v>
      </c>
      <c r="C139" s="674"/>
      <c r="D139" s="86" t="s">
        <v>2281</v>
      </c>
      <c r="E139" s="675"/>
    </row>
    <row r="140" spans="2:5">
      <c r="C140" s="208" t="s">
        <v>49</v>
      </c>
      <c r="D140" s="75"/>
      <c r="E140" s="48"/>
    </row>
    <row r="141" spans="2:5">
      <c r="C141" s="208" t="s">
        <v>50</v>
      </c>
      <c r="D141" s="75"/>
      <c r="E141" s="48"/>
    </row>
    <row r="142" spans="2:5">
      <c r="C142" s="208" t="s">
        <v>51</v>
      </c>
      <c r="D142" s="75"/>
      <c r="E142" s="48"/>
    </row>
    <row r="143" spans="2:5">
      <c r="C143" s="208" t="s">
        <v>52</v>
      </c>
      <c r="D143" s="75"/>
      <c r="E143" s="48"/>
    </row>
    <row r="144" spans="2:5">
      <c r="C144" s="208" t="s">
        <v>53</v>
      </c>
      <c r="D144" s="75"/>
      <c r="E144" s="48"/>
    </row>
    <row r="145" spans="2:5" ht="30">
      <c r="B145" s="207" t="s">
        <v>2282</v>
      </c>
      <c r="C145" s="674"/>
      <c r="D145" s="86" t="s">
        <v>2283</v>
      </c>
      <c r="E145" s="675"/>
    </row>
    <row r="146" spans="2:5">
      <c r="C146" s="208" t="s">
        <v>49</v>
      </c>
      <c r="D146" s="75"/>
      <c r="E146" s="48"/>
    </row>
    <row r="147" spans="2:5">
      <c r="C147" s="208" t="s">
        <v>50</v>
      </c>
      <c r="D147" s="75"/>
      <c r="E147" s="48"/>
    </row>
    <row r="148" spans="2:5">
      <c r="C148" s="208" t="s">
        <v>51</v>
      </c>
      <c r="D148" s="75"/>
      <c r="E148" s="48"/>
    </row>
    <row r="149" spans="2:5">
      <c r="C149" s="208" t="s">
        <v>52</v>
      </c>
      <c r="D149" s="75"/>
      <c r="E149" s="48"/>
    </row>
    <row r="150" spans="2:5">
      <c r="C150" s="208" t="s">
        <v>53</v>
      </c>
      <c r="D150" s="75"/>
      <c r="E150" s="48"/>
    </row>
    <row r="151" spans="2:5" ht="30">
      <c r="B151" s="207">
        <v>3.2</v>
      </c>
      <c r="C151" s="674"/>
      <c r="D151" s="86" t="s">
        <v>2284</v>
      </c>
      <c r="E151" s="675"/>
    </row>
    <row r="152" spans="2:5">
      <c r="C152" s="208" t="s">
        <v>49</v>
      </c>
      <c r="D152" s="75"/>
      <c r="E152" s="48"/>
    </row>
    <row r="153" spans="2:5">
      <c r="C153" s="208" t="s">
        <v>50</v>
      </c>
      <c r="D153" s="75"/>
      <c r="E153" s="48"/>
    </row>
    <row r="154" spans="2:5">
      <c r="C154" s="208" t="s">
        <v>51</v>
      </c>
      <c r="D154" s="75"/>
      <c r="E154" s="48"/>
    </row>
    <row r="155" spans="2:5">
      <c r="C155" s="208" t="s">
        <v>52</v>
      </c>
      <c r="D155" s="75"/>
      <c r="E155" s="48"/>
    </row>
    <row r="156" spans="2:5">
      <c r="C156" s="208" t="s">
        <v>53</v>
      </c>
      <c r="D156" s="75"/>
      <c r="E156" s="48"/>
    </row>
    <row r="157" spans="2:5" ht="30">
      <c r="C157" s="209"/>
      <c r="D157" s="210" t="s">
        <v>2285</v>
      </c>
      <c r="E157" s="209"/>
    </row>
    <row r="158" spans="2:5" ht="45">
      <c r="B158" s="207">
        <v>3.3</v>
      </c>
      <c r="C158" s="674"/>
      <c r="D158" s="86" t="s">
        <v>2286</v>
      </c>
      <c r="E158" s="675"/>
    </row>
    <row r="159" spans="2:5">
      <c r="C159" s="208" t="s">
        <v>49</v>
      </c>
      <c r="D159" s="75"/>
      <c r="E159" s="48"/>
    </row>
    <row r="160" spans="2:5">
      <c r="C160" s="208" t="s">
        <v>50</v>
      </c>
      <c r="D160" s="75"/>
      <c r="E160" s="48"/>
    </row>
    <row r="161" spans="2:5">
      <c r="C161" s="208" t="s">
        <v>51</v>
      </c>
      <c r="D161" s="75"/>
      <c r="E161" s="48"/>
    </row>
    <row r="162" spans="2:5">
      <c r="C162" s="208" t="s">
        <v>52</v>
      </c>
      <c r="D162" s="75"/>
      <c r="E162" s="48"/>
    </row>
    <row r="163" spans="2:5">
      <c r="C163" s="208" t="s">
        <v>53</v>
      </c>
      <c r="D163" s="75"/>
      <c r="E163" s="48"/>
    </row>
    <row r="164" spans="2:5" ht="30">
      <c r="C164" s="209"/>
      <c r="D164" s="210" t="s">
        <v>2287</v>
      </c>
      <c r="E164" s="209"/>
    </row>
    <row r="165" spans="2:5" ht="45">
      <c r="B165" s="207">
        <v>3.4</v>
      </c>
      <c r="C165" s="674"/>
      <c r="D165" s="86" t="s">
        <v>2288</v>
      </c>
      <c r="E165" s="675"/>
    </row>
    <row r="166" spans="2:5">
      <c r="C166" s="208" t="s">
        <v>49</v>
      </c>
      <c r="D166" s="75"/>
      <c r="E166" s="48"/>
    </row>
    <row r="167" spans="2:5">
      <c r="C167" s="208" t="s">
        <v>50</v>
      </c>
      <c r="D167" s="75"/>
      <c r="E167" s="48"/>
    </row>
    <row r="168" spans="2:5">
      <c r="C168" s="208" t="s">
        <v>51</v>
      </c>
      <c r="D168" s="75"/>
      <c r="E168" s="48"/>
    </row>
    <row r="169" spans="2:5">
      <c r="C169" s="208" t="s">
        <v>52</v>
      </c>
      <c r="D169" s="75"/>
      <c r="E169" s="48"/>
    </row>
    <row r="170" spans="2:5">
      <c r="C170" s="208" t="s">
        <v>53</v>
      </c>
      <c r="D170" s="75"/>
      <c r="E170" s="48"/>
    </row>
    <row r="171" spans="2:5">
      <c r="C171" s="209"/>
      <c r="D171" s="210" t="s">
        <v>2289</v>
      </c>
      <c r="E171" s="209"/>
    </row>
    <row r="172" spans="2:5" ht="30">
      <c r="B172" s="207">
        <v>3.5</v>
      </c>
      <c r="C172" s="674"/>
      <c r="D172" s="86" t="s">
        <v>2290</v>
      </c>
      <c r="E172" s="675"/>
    </row>
    <row r="173" spans="2:5">
      <c r="C173" s="208" t="s">
        <v>49</v>
      </c>
      <c r="D173" s="75"/>
      <c r="E173" s="48"/>
    </row>
    <row r="174" spans="2:5">
      <c r="C174" s="208" t="s">
        <v>50</v>
      </c>
      <c r="D174" s="75"/>
      <c r="E174" s="48"/>
    </row>
    <row r="175" spans="2:5">
      <c r="C175" s="208" t="s">
        <v>51</v>
      </c>
      <c r="D175" s="75"/>
      <c r="E175" s="48"/>
    </row>
    <row r="176" spans="2:5">
      <c r="C176" s="208" t="s">
        <v>52</v>
      </c>
      <c r="D176" s="75"/>
      <c r="E176" s="48"/>
    </row>
    <row r="177" spans="2:5">
      <c r="C177" s="208" t="s">
        <v>53</v>
      </c>
      <c r="D177" s="75"/>
      <c r="E177" s="48"/>
    </row>
    <row r="178" spans="2:5" ht="45">
      <c r="B178" s="207">
        <v>3.6</v>
      </c>
      <c r="C178" s="674"/>
      <c r="D178" s="86" t="s">
        <v>2291</v>
      </c>
      <c r="E178" s="675"/>
    </row>
    <row r="179" spans="2:5" ht="122.1" customHeight="1">
      <c r="C179" s="676"/>
      <c r="D179" s="676" t="s">
        <v>2292</v>
      </c>
      <c r="E179" s="676"/>
    </row>
    <row r="180" spans="2:5">
      <c r="C180" s="208" t="s">
        <v>49</v>
      </c>
      <c r="D180" s="75"/>
      <c r="E180" s="48"/>
    </row>
    <row r="181" spans="2:5">
      <c r="C181" s="208" t="s">
        <v>50</v>
      </c>
      <c r="D181" s="75"/>
      <c r="E181" s="48"/>
    </row>
    <row r="182" spans="2:5">
      <c r="C182" s="208" t="s">
        <v>51</v>
      </c>
      <c r="D182" s="75"/>
      <c r="E182" s="48"/>
    </row>
    <row r="183" spans="2:5">
      <c r="C183" s="208" t="s">
        <v>52</v>
      </c>
      <c r="D183" s="75"/>
      <c r="E183" s="48"/>
    </row>
    <row r="184" spans="2:5">
      <c r="C184" s="208" t="s">
        <v>53</v>
      </c>
      <c r="D184" s="75"/>
      <c r="E184" s="48"/>
    </row>
    <row r="185" spans="2:5">
      <c r="C185" s="209"/>
      <c r="D185" s="210" t="s">
        <v>2293</v>
      </c>
      <c r="E185" s="209"/>
    </row>
    <row r="186" spans="2:5">
      <c r="B186" s="207">
        <v>3.7</v>
      </c>
      <c r="C186" s="674"/>
      <c r="D186" s="86" t="s">
        <v>2294</v>
      </c>
      <c r="E186" s="675"/>
    </row>
    <row r="187" spans="2:5" ht="30">
      <c r="B187" s="207" t="s">
        <v>243</v>
      </c>
      <c r="C187" s="674"/>
      <c r="D187" s="86" t="s">
        <v>2295</v>
      </c>
      <c r="E187" s="675"/>
    </row>
    <row r="188" spans="2:5">
      <c r="C188" s="208" t="s">
        <v>49</v>
      </c>
      <c r="D188" s="75"/>
      <c r="E188" s="48"/>
    </row>
    <row r="189" spans="2:5">
      <c r="C189" s="208" t="s">
        <v>50</v>
      </c>
      <c r="D189" s="75"/>
      <c r="E189" s="48"/>
    </row>
    <row r="190" spans="2:5">
      <c r="C190" s="208" t="s">
        <v>51</v>
      </c>
      <c r="D190" s="75"/>
      <c r="E190" s="48"/>
    </row>
    <row r="191" spans="2:5">
      <c r="C191" s="208" t="s">
        <v>52</v>
      </c>
      <c r="D191" s="75"/>
      <c r="E191" s="48"/>
    </row>
    <row r="192" spans="2:5">
      <c r="C192" s="208" t="s">
        <v>53</v>
      </c>
      <c r="D192" s="75"/>
      <c r="E192" s="48"/>
    </row>
    <row r="193" spans="2:5" ht="30">
      <c r="B193" s="207" t="s">
        <v>2296</v>
      </c>
      <c r="C193" s="674"/>
      <c r="D193" s="86" t="s">
        <v>2297</v>
      </c>
      <c r="E193" s="675"/>
    </row>
    <row r="194" spans="2:5">
      <c r="C194" s="208" t="s">
        <v>49</v>
      </c>
      <c r="D194" s="75"/>
      <c r="E194" s="48"/>
    </row>
    <row r="195" spans="2:5">
      <c r="C195" s="208" t="s">
        <v>50</v>
      </c>
      <c r="D195" s="75"/>
      <c r="E195" s="48"/>
    </row>
    <row r="196" spans="2:5">
      <c r="C196" s="208" t="s">
        <v>51</v>
      </c>
      <c r="D196" s="75"/>
      <c r="E196" s="48"/>
    </row>
    <row r="197" spans="2:5">
      <c r="C197" s="208" t="s">
        <v>52</v>
      </c>
      <c r="D197" s="75"/>
      <c r="E197" s="48"/>
    </row>
    <row r="198" spans="2:5">
      <c r="C198" s="208" t="s">
        <v>53</v>
      </c>
      <c r="D198" s="75"/>
      <c r="E198" s="48"/>
    </row>
    <row r="199" spans="2:5">
      <c r="B199" s="207" t="s">
        <v>2298</v>
      </c>
      <c r="C199" s="674"/>
      <c r="D199" s="86" t="s">
        <v>2299</v>
      </c>
      <c r="E199" s="675"/>
    </row>
    <row r="200" spans="2:5">
      <c r="C200" s="208" t="s">
        <v>49</v>
      </c>
      <c r="D200" s="75"/>
      <c r="E200" s="48"/>
    </row>
    <row r="201" spans="2:5">
      <c r="C201" s="208" t="s">
        <v>50</v>
      </c>
      <c r="D201" s="75"/>
      <c r="E201" s="48"/>
    </row>
    <row r="202" spans="2:5">
      <c r="C202" s="208" t="s">
        <v>51</v>
      </c>
      <c r="D202" s="75"/>
      <c r="E202" s="48"/>
    </row>
    <row r="203" spans="2:5">
      <c r="C203" s="208" t="s">
        <v>52</v>
      </c>
      <c r="D203" s="75"/>
      <c r="E203" s="48"/>
    </row>
    <row r="204" spans="2:5">
      <c r="C204" s="208" t="s">
        <v>53</v>
      </c>
      <c r="D204" s="75"/>
      <c r="E204" s="48"/>
    </row>
    <row r="205" spans="2:5">
      <c r="B205" s="207" t="s">
        <v>2300</v>
      </c>
      <c r="C205" s="674"/>
      <c r="D205" s="86" t="s">
        <v>2301</v>
      </c>
      <c r="E205" s="675"/>
    </row>
    <row r="206" spans="2:5">
      <c r="C206" s="208" t="s">
        <v>49</v>
      </c>
      <c r="D206" s="75"/>
      <c r="E206" s="48"/>
    </row>
    <row r="207" spans="2:5">
      <c r="C207" s="208" t="s">
        <v>50</v>
      </c>
      <c r="D207" s="75"/>
      <c r="E207" s="48"/>
    </row>
    <row r="208" spans="2:5">
      <c r="C208" s="208" t="s">
        <v>51</v>
      </c>
      <c r="D208" s="75"/>
      <c r="E208" s="48"/>
    </row>
    <row r="209" spans="2:5">
      <c r="C209" s="208" t="s">
        <v>52</v>
      </c>
      <c r="D209" s="75"/>
      <c r="E209" s="48"/>
    </row>
    <row r="210" spans="2:5">
      <c r="C210" s="208" t="s">
        <v>53</v>
      </c>
      <c r="D210" s="75"/>
      <c r="E210" s="48"/>
    </row>
    <row r="211" spans="2:5" ht="30">
      <c r="B211" s="207">
        <v>3.8</v>
      </c>
      <c r="C211" s="674"/>
      <c r="D211" s="86" t="s">
        <v>2302</v>
      </c>
      <c r="E211" s="675"/>
    </row>
    <row r="212" spans="2:5">
      <c r="C212" s="208" t="s">
        <v>49</v>
      </c>
      <c r="D212" s="75"/>
      <c r="E212" s="48"/>
    </row>
    <row r="213" spans="2:5">
      <c r="C213" s="208" t="s">
        <v>50</v>
      </c>
      <c r="D213" s="75"/>
      <c r="E213" s="48"/>
    </row>
    <row r="214" spans="2:5">
      <c r="C214" s="208" t="s">
        <v>51</v>
      </c>
      <c r="D214" s="75"/>
      <c r="E214" s="48"/>
    </row>
    <row r="215" spans="2:5">
      <c r="C215" s="208" t="s">
        <v>52</v>
      </c>
      <c r="D215" s="75"/>
      <c r="E215" s="48"/>
    </row>
    <row r="216" spans="2:5">
      <c r="C216" s="208" t="s">
        <v>53</v>
      </c>
      <c r="D216" s="75"/>
      <c r="E216" s="48"/>
    </row>
    <row r="217" spans="2:5" ht="30">
      <c r="B217" s="207">
        <v>3.9</v>
      </c>
      <c r="C217" s="674"/>
      <c r="D217" s="86" t="s">
        <v>2303</v>
      </c>
      <c r="E217" s="675"/>
    </row>
    <row r="218" spans="2:5">
      <c r="C218" s="208" t="s">
        <v>49</v>
      </c>
      <c r="D218" s="75"/>
      <c r="E218" s="48"/>
    </row>
    <row r="219" spans="2:5">
      <c r="C219" s="208" t="s">
        <v>50</v>
      </c>
      <c r="D219" s="75"/>
      <c r="E219" s="48"/>
    </row>
    <row r="220" spans="2:5">
      <c r="C220" s="208" t="s">
        <v>51</v>
      </c>
      <c r="D220" s="75"/>
      <c r="E220" s="48"/>
    </row>
    <row r="221" spans="2:5">
      <c r="C221" s="208" t="s">
        <v>52</v>
      </c>
      <c r="D221" s="75"/>
      <c r="E221" s="48"/>
    </row>
    <row r="222" spans="2:5">
      <c r="C222" s="208" t="s">
        <v>53</v>
      </c>
      <c r="D222" s="75"/>
      <c r="E222" s="48"/>
    </row>
    <row r="223" spans="2:5" ht="56.25" customHeight="1">
      <c r="B223" s="211" t="s">
        <v>263</v>
      </c>
      <c r="C223" s="674"/>
      <c r="D223" s="86" t="s">
        <v>2304</v>
      </c>
      <c r="E223" s="675"/>
    </row>
    <row r="224" spans="2:5">
      <c r="C224" s="208" t="s">
        <v>49</v>
      </c>
      <c r="D224" s="75"/>
      <c r="E224" s="48"/>
    </row>
    <row r="225" spans="1:91">
      <c r="C225" s="208" t="s">
        <v>50</v>
      </c>
      <c r="D225" s="75"/>
      <c r="E225" s="48"/>
    </row>
    <row r="226" spans="1:91">
      <c r="C226" s="208" t="s">
        <v>51</v>
      </c>
      <c r="D226" s="75"/>
      <c r="E226" s="48"/>
    </row>
    <row r="227" spans="1:91">
      <c r="C227" s="208" t="s">
        <v>52</v>
      </c>
      <c r="D227" s="75"/>
      <c r="E227" s="48"/>
    </row>
    <row r="228" spans="1:91">
      <c r="C228" s="208" t="s">
        <v>53</v>
      </c>
      <c r="D228" s="75"/>
      <c r="E228" s="48"/>
    </row>
    <row r="229" spans="1:91">
      <c r="C229" s="209"/>
      <c r="D229" s="210" t="s">
        <v>2305</v>
      </c>
      <c r="E229" s="209"/>
    </row>
    <row r="230" spans="1:91" s="41" customFormat="1" ht="42.6" customHeight="1">
      <c r="A230" s="37"/>
      <c r="B230" s="211" t="s">
        <v>2306</v>
      </c>
      <c r="C230" s="674"/>
      <c r="D230" s="86" t="s">
        <v>2307</v>
      </c>
      <c r="E230" s="675"/>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row>
    <row r="231" spans="1:91" s="41" customFormat="1">
      <c r="A231" s="37"/>
      <c r="B231" s="207"/>
      <c r="C231" s="208" t="s">
        <v>49</v>
      </c>
      <c r="D231" s="75"/>
      <c r="E231" s="48"/>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6"/>
      <c r="CJ231" s="56"/>
      <c r="CK231" s="56"/>
      <c r="CL231" s="56"/>
      <c r="CM231" s="56"/>
    </row>
    <row r="232" spans="1:91" s="41" customFormat="1">
      <c r="A232" s="37"/>
      <c r="B232" s="207"/>
      <c r="C232" s="208" t="s">
        <v>50</v>
      </c>
      <c r="D232" s="75"/>
      <c r="E232" s="48"/>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row>
    <row r="233" spans="1:91" s="41" customFormat="1">
      <c r="A233" s="37"/>
      <c r="B233" s="207"/>
      <c r="C233" s="208" t="s">
        <v>51</v>
      </c>
      <c r="D233" s="75"/>
      <c r="E233" s="48"/>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row>
    <row r="234" spans="1:91" s="41" customFormat="1">
      <c r="A234" s="37"/>
      <c r="B234" s="207"/>
      <c r="C234" s="208" t="s">
        <v>52</v>
      </c>
      <c r="D234" s="75"/>
      <c r="E234" s="48"/>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row>
    <row r="235" spans="1:91" s="41" customFormat="1">
      <c r="A235" s="37"/>
      <c r="B235" s="207"/>
      <c r="C235" s="208" t="s">
        <v>53</v>
      </c>
      <c r="D235" s="75"/>
      <c r="E235" s="48"/>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row>
    <row r="236" spans="1:91" s="41" customFormat="1" ht="15.95" customHeight="1">
      <c r="A236" s="37"/>
      <c r="B236" s="207">
        <v>3.12</v>
      </c>
      <c r="C236" s="674"/>
      <c r="D236" s="86" t="s">
        <v>2308</v>
      </c>
      <c r="E236" s="675"/>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row>
    <row r="237" spans="1:91" s="41" customFormat="1">
      <c r="A237" s="37"/>
      <c r="B237" s="207"/>
      <c r="C237" s="208" t="s">
        <v>49</v>
      </c>
      <c r="D237" s="75"/>
      <c r="E237" s="48"/>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row>
    <row r="238" spans="1:91" s="41" customFormat="1">
      <c r="A238" s="37"/>
      <c r="B238" s="207"/>
      <c r="C238" s="208" t="s">
        <v>50</v>
      </c>
      <c r="D238" s="75"/>
      <c r="E238" s="48"/>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row>
    <row r="239" spans="1:91" s="41" customFormat="1">
      <c r="A239" s="37"/>
      <c r="B239" s="207"/>
      <c r="C239" s="208" t="s">
        <v>51</v>
      </c>
      <c r="D239" s="75"/>
      <c r="E239" s="48"/>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row>
    <row r="240" spans="1:91" s="41" customFormat="1">
      <c r="A240" s="37"/>
      <c r="B240" s="207"/>
      <c r="C240" s="208" t="s">
        <v>52</v>
      </c>
      <c r="D240" s="75"/>
      <c r="E240" s="48"/>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row>
    <row r="241" spans="1:91" s="41" customFormat="1">
      <c r="A241" s="37"/>
      <c r="B241" s="207"/>
      <c r="C241" s="208" t="s">
        <v>53</v>
      </c>
      <c r="D241" s="75"/>
      <c r="E241" s="48"/>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row>
    <row r="242" spans="1:91" s="41" customFormat="1" ht="17.100000000000001" customHeight="1">
      <c r="A242" s="37"/>
      <c r="B242" s="207">
        <v>3.13</v>
      </c>
      <c r="C242" s="674"/>
      <c r="D242" s="86" t="s">
        <v>2309</v>
      </c>
      <c r="E242" s="675"/>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row>
    <row r="243" spans="1:91" s="41" customFormat="1">
      <c r="A243" s="37"/>
      <c r="B243" s="207"/>
      <c r="C243" s="208" t="s">
        <v>49</v>
      </c>
      <c r="D243" s="75"/>
      <c r="E243" s="48"/>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row>
    <row r="244" spans="1:91" s="41" customFormat="1">
      <c r="A244" s="37"/>
      <c r="B244" s="207"/>
      <c r="C244" s="208" t="s">
        <v>50</v>
      </c>
      <c r="D244" s="75"/>
      <c r="E244" s="48"/>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row>
    <row r="245" spans="1:91" s="41" customFormat="1">
      <c r="A245" s="37"/>
      <c r="B245" s="207"/>
      <c r="C245" s="208" t="s">
        <v>51</v>
      </c>
      <c r="D245" s="75"/>
      <c r="E245" s="48"/>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6"/>
      <c r="CJ245" s="56"/>
      <c r="CK245" s="56"/>
      <c r="CL245" s="56"/>
      <c r="CM245" s="56"/>
    </row>
    <row r="246" spans="1:91" s="41" customFormat="1">
      <c r="A246" s="37"/>
      <c r="B246" s="207"/>
      <c r="C246" s="208" t="s">
        <v>52</v>
      </c>
      <c r="D246" s="75"/>
      <c r="E246" s="48"/>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6"/>
      <c r="CJ246" s="56"/>
      <c r="CK246" s="56"/>
      <c r="CL246" s="56"/>
      <c r="CM246" s="56"/>
    </row>
    <row r="247" spans="1:91" s="41" customFormat="1">
      <c r="A247" s="37"/>
      <c r="B247" s="207"/>
      <c r="C247" s="208" t="s">
        <v>53</v>
      </c>
      <c r="D247" s="75"/>
      <c r="E247" s="48"/>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row>
    <row r="248" spans="1:91" s="41" customFormat="1" ht="15.95" customHeight="1">
      <c r="A248" s="37"/>
      <c r="B248" s="207">
        <v>3.14</v>
      </c>
      <c r="C248" s="674"/>
      <c r="D248" s="86" t="s">
        <v>2310</v>
      </c>
      <c r="E248" s="675"/>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row>
    <row r="249" spans="1:91" s="41" customFormat="1">
      <c r="A249" s="37"/>
      <c r="B249" s="207"/>
      <c r="C249" s="208" t="s">
        <v>49</v>
      </c>
      <c r="D249" s="75"/>
      <c r="E249" s="48"/>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row>
    <row r="250" spans="1:91" s="41" customFormat="1">
      <c r="A250" s="37"/>
      <c r="B250" s="207"/>
      <c r="C250" s="208" t="s">
        <v>50</v>
      </c>
      <c r="D250" s="75"/>
      <c r="E250" s="48"/>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row>
    <row r="251" spans="1:91" s="41" customFormat="1">
      <c r="A251" s="37"/>
      <c r="B251" s="207"/>
      <c r="C251" s="208" t="s">
        <v>51</v>
      </c>
      <c r="D251" s="75"/>
      <c r="E251" s="48"/>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row>
    <row r="252" spans="1:91" s="41" customFormat="1">
      <c r="A252" s="37"/>
      <c r="B252" s="207"/>
      <c r="C252" s="208" t="s">
        <v>52</v>
      </c>
      <c r="D252" s="75"/>
      <c r="E252" s="48"/>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row>
    <row r="253" spans="1:91" s="41" customFormat="1">
      <c r="A253" s="37"/>
      <c r="B253" s="207"/>
      <c r="C253" s="208" t="s">
        <v>53</v>
      </c>
      <c r="D253" s="75"/>
      <c r="E253" s="48"/>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row>
    <row r="254" spans="1:91">
      <c r="C254" s="209"/>
      <c r="D254" s="210" t="s">
        <v>2311</v>
      </c>
      <c r="E254" s="209"/>
    </row>
    <row r="255" spans="1:91" s="41" customFormat="1" ht="18" customHeight="1">
      <c r="A255" s="37"/>
      <c r="B255" s="207">
        <v>3.15</v>
      </c>
      <c r="C255" s="674"/>
      <c r="D255" s="86" t="s">
        <v>2312</v>
      </c>
      <c r="E255" s="675"/>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6"/>
      <c r="CJ255" s="56"/>
      <c r="CK255" s="56"/>
      <c r="CL255" s="56"/>
      <c r="CM255" s="56"/>
    </row>
    <row r="256" spans="1:91" s="41" customFormat="1" ht="48" customHeight="1">
      <c r="A256" s="37"/>
      <c r="B256" s="207" t="s">
        <v>2313</v>
      </c>
      <c r="C256" s="674"/>
      <c r="D256" s="86" t="s">
        <v>2314</v>
      </c>
      <c r="E256" s="675"/>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row>
    <row r="257" spans="1:91" s="41" customFormat="1">
      <c r="A257" s="37"/>
      <c r="B257" s="207"/>
      <c r="C257" s="208" t="s">
        <v>49</v>
      </c>
      <c r="D257" s="75"/>
      <c r="E257" s="48"/>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row>
    <row r="258" spans="1:91" s="41" customFormat="1">
      <c r="A258" s="37"/>
      <c r="B258" s="207"/>
      <c r="C258" s="208" t="s">
        <v>50</v>
      </c>
      <c r="D258" s="75"/>
      <c r="E258" s="48"/>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6"/>
      <c r="CJ258" s="56"/>
      <c r="CK258" s="56"/>
      <c r="CL258" s="56"/>
      <c r="CM258" s="56"/>
    </row>
    <row r="259" spans="1:91" s="41" customFormat="1">
      <c r="A259" s="37"/>
      <c r="B259" s="207"/>
      <c r="C259" s="208" t="s">
        <v>51</v>
      </c>
      <c r="D259" s="75"/>
      <c r="E259" s="48"/>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row>
    <row r="260" spans="1:91" s="41" customFormat="1">
      <c r="A260" s="37"/>
      <c r="B260" s="207"/>
      <c r="C260" s="208" t="s">
        <v>52</v>
      </c>
      <c r="D260" s="75"/>
      <c r="E260" s="48"/>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row>
    <row r="261" spans="1:91" s="41" customFormat="1">
      <c r="A261" s="37"/>
      <c r="B261" s="207"/>
      <c r="C261" s="208" t="s">
        <v>53</v>
      </c>
      <c r="D261" s="75"/>
      <c r="E261" s="48"/>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row>
    <row r="262" spans="1:91" s="41" customFormat="1" ht="18.75" customHeight="1">
      <c r="A262" s="37"/>
      <c r="B262" s="207" t="s">
        <v>2315</v>
      </c>
      <c r="C262" s="674"/>
      <c r="D262" s="86" t="s">
        <v>2316</v>
      </c>
      <c r="E262" s="675"/>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row>
    <row r="263" spans="1:91" s="41" customFormat="1">
      <c r="A263" s="37"/>
      <c r="B263" s="207"/>
      <c r="C263" s="208" t="s">
        <v>49</v>
      </c>
      <c r="D263" s="75"/>
      <c r="E263" s="48"/>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row>
    <row r="264" spans="1:91" s="41" customFormat="1">
      <c r="A264" s="37"/>
      <c r="B264" s="207"/>
      <c r="C264" s="208" t="s">
        <v>50</v>
      </c>
      <c r="D264" s="75"/>
      <c r="E264" s="48"/>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row>
    <row r="265" spans="1:91" s="41" customFormat="1">
      <c r="A265" s="37"/>
      <c r="B265" s="207"/>
      <c r="C265" s="208" t="s">
        <v>51</v>
      </c>
      <c r="D265" s="75"/>
      <c r="E265" s="48"/>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row>
    <row r="266" spans="1:91" s="41" customFormat="1">
      <c r="A266" s="37"/>
      <c r="B266" s="207"/>
      <c r="C266" s="208" t="s">
        <v>52</v>
      </c>
      <c r="D266" s="75"/>
      <c r="E266" s="48"/>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row>
    <row r="267" spans="1:91" s="41" customFormat="1">
      <c r="A267" s="37"/>
      <c r="B267" s="207"/>
      <c r="C267" s="208" t="s">
        <v>53</v>
      </c>
      <c r="D267" s="75"/>
      <c r="E267" s="48"/>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row>
    <row r="268" spans="1:91" s="41" customFormat="1" ht="33.75" customHeight="1">
      <c r="A268" s="37"/>
      <c r="B268" s="207">
        <v>3.16</v>
      </c>
      <c r="C268" s="674"/>
      <c r="D268" s="86" t="s">
        <v>2317</v>
      </c>
      <c r="E268" s="675"/>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row>
    <row r="269" spans="1:91" s="41" customFormat="1">
      <c r="A269" s="37"/>
      <c r="B269" s="207"/>
      <c r="C269" s="208" t="s">
        <v>49</v>
      </c>
      <c r="D269" s="75"/>
      <c r="E269" s="48"/>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row>
    <row r="270" spans="1:91" s="41" customFormat="1">
      <c r="A270" s="37"/>
      <c r="B270" s="207"/>
      <c r="C270" s="208" t="s">
        <v>50</v>
      </c>
      <c r="D270" s="75"/>
      <c r="E270" s="48"/>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row>
    <row r="271" spans="1:91" s="41" customFormat="1">
      <c r="A271" s="37"/>
      <c r="B271" s="207"/>
      <c r="C271" s="208" t="s">
        <v>51</v>
      </c>
      <c r="D271" s="75"/>
      <c r="E271" s="48"/>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row>
    <row r="272" spans="1:91" s="41" customFormat="1">
      <c r="A272" s="37"/>
      <c r="B272" s="207"/>
      <c r="C272" s="208" t="s">
        <v>52</v>
      </c>
      <c r="D272" s="75"/>
      <c r="E272" s="48"/>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row>
    <row r="273" spans="1:91" s="41" customFormat="1">
      <c r="A273" s="37"/>
      <c r="B273" s="207"/>
      <c r="C273" s="208" t="s">
        <v>53</v>
      </c>
      <c r="D273" s="75"/>
      <c r="E273" s="48"/>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row>
    <row r="274" spans="1:91" s="41" customFormat="1" ht="19.5" customHeight="1">
      <c r="A274" s="37"/>
      <c r="B274" s="207">
        <v>3.17</v>
      </c>
      <c r="C274" s="674"/>
      <c r="D274" s="86" t="s">
        <v>2318</v>
      </c>
      <c r="E274" s="675"/>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row>
    <row r="275" spans="1:91" s="41" customFormat="1">
      <c r="A275" s="37"/>
      <c r="B275" s="207"/>
      <c r="C275" s="208" t="s">
        <v>49</v>
      </c>
      <c r="D275" s="75"/>
      <c r="E275" s="48"/>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row>
    <row r="276" spans="1:91" s="41" customFormat="1">
      <c r="A276" s="37"/>
      <c r="B276" s="207"/>
      <c r="C276" s="208" t="s">
        <v>50</v>
      </c>
      <c r="D276" s="75"/>
      <c r="E276" s="48"/>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row>
    <row r="277" spans="1:91" s="41" customFormat="1">
      <c r="A277" s="37"/>
      <c r="B277" s="207"/>
      <c r="C277" s="208" t="s">
        <v>51</v>
      </c>
      <c r="D277" s="75"/>
      <c r="E277" s="48"/>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row>
    <row r="278" spans="1:91" s="41" customFormat="1">
      <c r="A278" s="37"/>
      <c r="B278" s="207"/>
      <c r="C278" s="208" t="s">
        <v>52</v>
      </c>
      <c r="D278" s="75"/>
      <c r="E278" s="48"/>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G278" s="56"/>
      <c r="BH278" s="56"/>
      <c r="BI278" s="56"/>
      <c r="BJ278" s="56"/>
      <c r="BK278" s="56"/>
      <c r="BL278" s="56"/>
      <c r="BM278" s="56"/>
      <c r="BN278" s="56"/>
      <c r="BO278" s="56"/>
      <c r="BP278" s="56"/>
      <c r="BQ278" s="56"/>
      <c r="BR278" s="56"/>
      <c r="BS278" s="56"/>
      <c r="BT278" s="56"/>
      <c r="BU278" s="56"/>
      <c r="BV278" s="56"/>
      <c r="BW278" s="56"/>
      <c r="BX278" s="56"/>
      <c r="BY278" s="56"/>
      <c r="BZ278" s="56"/>
      <c r="CA278" s="56"/>
      <c r="CB278" s="56"/>
      <c r="CC278" s="56"/>
      <c r="CD278" s="56"/>
      <c r="CE278" s="56"/>
      <c r="CF278" s="56"/>
      <c r="CG278" s="56"/>
      <c r="CH278" s="56"/>
      <c r="CI278" s="56"/>
      <c r="CJ278" s="56"/>
      <c r="CK278" s="56"/>
      <c r="CL278" s="56"/>
      <c r="CM278" s="56"/>
    </row>
    <row r="279" spans="1:91" s="41" customFormat="1">
      <c r="A279" s="37"/>
      <c r="B279" s="207"/>
      <c r="C279" s="208" t="s">
        <v>53</v>
      </c>
      <c r="D279" s="75"/>
      <c r="E279" s="48"/>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row>
    <row r="280" spans="1:91" s="41" customFormat="1" ht="33.75" customHeight="1">
      <c r="A280" s="37"/>
      <c r="B280" s="207">
        <v>3.18</v>
      </c>
      <c r="C280" s="674"/>
      <c r="D280" s="86" t="s">
        <v>2319</v>
      </c>
      <c r="E280" s="675"/>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row>
    <row r="281" spans="1:91" s="41" customFormat="1">
      <c r="A281" s="37"/>
      <c r="B281" s="207"/>
      <c r="C281" s="208" t="s">
        <v>49</v>
      </c>
      <c r="D281" s="75"/>
      <c r="E281" s="48"/>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row>
    <row r="282" spans="1:91" s="41" customFormat="1">
      <c r="A282" s="37"/>
      <c r="B282" s="207"/>
      <c r="C282" s="208" t="s">
        <v>50</v>
      </c>
      <c r="D282" s="75"/>
      <c r="E282" s="48"/>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row>
    <row r="283" spans="1:91" s="41" customFormat="1">
      <c r="A283" s="37"/>
      <c r="B283" s="207"/>
      <c r="C283" s="208" t="s">
        <v>51</v>
      </c>
      <c r="D283" s="75"/>
      <c r="E283" s="48"/>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row>
    <row r="284" spans="1:91" s="41" customFormat="1">
      <c r="A284" s="37"/>
      <c r="B284" s="207"/>
      <c r="C284" s="208" t="s">
        <v>52</v>
      </c>
      <c r="D284" s="75"/>
      <c r="E284" s="48"/>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row>
    <row r="285" spans="1:91" s="41" customFormat="1">
      <c r="A285" s="37"/>
      <c r="B285" s="207"/>
      <c r="C285" s="208" t="s">
        <v>53</v>
      </c>
      <c r="D285" s="75"/>
      <c r="E285" s="48"/>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row>
    <row r="286" spans="1:91" s="41" customFormat="1" ht="33.75" customHeight="1">
      <c r="A286" s="37"/>
      <c r="B286" s="207">
        <v>3.19</v>
      </c>
      <c r="C286" s="674"/>
      <c r="D286" s="86" t="s">
        <v>2320</v>
      </c>
      <c r="E286" s="675"/>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row>
    <row r="287" spans="1:91" s="41" customFormat="1">
      <c r="A287" s="37"/>
      <c r="B287" s="207"/>
      <c r="C287" s="208" t="s">
        <v>49</v>
      </c>
      <c r="D287" s="75"/>
      <c r="E287" s="48"/>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row>
    <row r="288" spans="1:91" s="41" customFormat="1">
      <c r="A288" s="37"/>
      <c r="B288" s="207"/>
      <c r="C288" s="208" t="s">
        <v>50</v>
      </c>
      <c r="D288" s="75"/>
      <c r="E288" s="48"/>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row>
    <row r="289" spans="1:91" s="41" customFormat="1">
      <c r="A289" s="37"/>
      <c r="B289" s="207"/>
      <c r="C289" s="208" t="s">
        <v>51</v>
      </c>
      <c r="D289" s="75"/>
      <c r="E289" s="48"/>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row>
    <row r="290" spans="1:91" s="41" customFormat="1">
      <c r="A290" s="37"/>
      <c r="B290" s="207"/>
      <c r="C290" s="208" t="s">
        <v>52</v>
      </c>
      <c r="D290" s="75"/>
      <c r="E290" s="48"/>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row>
    <row r="291" spans="1:91" s="41" customFormat="1">
      <c r="A291" s="37"/>
      <c r="B291" s="207"/>
      <c r="C291" s="208" t="s">
        <v>53</v>
      </c>
      <c r="D291" s="75"/>
      <c r="E291" s="48"/>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row>
    <row r="292" spans="1:91" s="41" customFormat="1" ht="21.6" customHeight="1">
      <c r="A292" s="37"/>
      <c r="B292" s="207"/>
      <c r="C292" s="1313" t="s">
        <v>2321</v>
      </c>
      <c r="D292" s="1314"/>
      <c r="E292" s="1314"/>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row>
    <row r="293" spans="1:91">
      <c r="C293" s="209"/>
      <c r="D293" s="210" t="s">
        <v>2322</v>
      </c>
      <c r="E293" s="209"/>
    </row>
    <row r="294" spans="1:91" s="41" customFormat="1">
      <c r="A294" s="37"/>
      <c r="B294" s="207">
        <v>4.0999999999999996</v>
      </c>
      <c r="C294" s="674"/>
      <c r="D294" s="86" t="s">
        <v>2323</v>
      </c>
      <c r="E294" s="675"/>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row>
    <row r="295" spans="1:91" s="41" customFormat="1">
      <c r="A295" s="37"/>
      <c r="B295" s="207"/>
      <c r="C295" s="208" t="s">
        <v>49</v>
      </c>
      <c r="D295" s="75"/>
      <c r="E295" s="48"/>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row>
    <row r="296" spans="1:91" s="41" customFormat="1">
      <c r="A296" s="37"/>
      <c r="B296" s="207"/>
      <c r="C296" s="208" t="s">
        <v>50</v>
      </c>
      <c r="D296" s="75"/>
      <c r="E296" s="48"/>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row>
    <row r="297" spans="1:91" s="41" customFormat="1">
      <c r="A297" s="37"/>
      <c r="B297" s="207"/>
      <c r="C297" s="208" t="s">
        <v>51</v>
      </c>
      <c r="D297" s="75"/>
      <c r="E297" s="48"/>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row>
    <row r="298" spans="1:91" s="41" customFormat="1">
      <c r="A298" s="37"/>
      <c r="B298" s="207"/>
      <c r="C298" s="208" t="s">
        <v>52</v>
      </c>
      <c r="D298" s="75"/>
      <c r="E298" s="48"/>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row>
    <row r="299" spans="1:91" s="41" customFormat="1">
      <c r="A299" s="37"/>
      <c r="B299" s="207"/>
      <c r="C299" s="208" t="s">
        <v>53</v>
      </c>
      <c r="D299" s="75"/>
      <c r="E299" s="48"/>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row>
    <row r="300" spans="1:91" s="41" customFormat="1" ht="30">
      <c r="A300" s="37"/>
      <c r="B300" s="207">
        <v>4.2</v>
      </c>
      <c r="C300" s="674"/>
      <c r="D300" s="86" t="s">
        <v>2324</v>
      </c>
      <c r="E300" s="675"/>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row>
    <row r="301" spans="1:91" s="41" customFormat="1">
      <c r="A301" s="37"/>
      <c r="B301" s="207"/>
      <c r="C301" s="208" t="s">
        <v>49</v>
      </c>
      <c r="D301" s="75"/>
      <c r="E301" s="48"/>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row>
    <row r="302" spans="1:91" s="41" customFormat="1">
      <c r="A302" s="37"/>
      <c r="B302" s="207"/>
      <c r="C302" s="208" t="s">
        <v>50</v>
      </c>
      <c r="D302" s="75"/>
      <c r="E302" s="48"/>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row>
    <row r="303" spans="1:91" s="41" customFormat="1">
      <c r="A303" s="37"/>
      <c r="B303" s="207"/>
      <c r="C303" s="208" t="s">
        <v>51</v>
      </c>
      <c r="D303" s="75"/>
      <c r="E303" s="48"/>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row>
    <row r="304" spans="1:91" s="41" customFormat="1">
      <c r="A304" s="37"/>
      <c r="B304" s="207"/>
      <c r="C304" s="208" t="s">
        <v>52</v>
      </c>
      <c r="D304" s="75"/>
      <c r="E304" s="48"/>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row>
    <row r="305" spans="1:91" s="41" customFormat="1">
      <c r="A305" s="37"/>
      <c r="B305" s="207"/>
      <c r="C305" s="208" t="s">
        <v>53</v>
      </c>
      <c r="D305" s="75"/>
      <c r="E305" s="48"/>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row>
    <row r="306" spans="1:91" s="41" customFormat="1" ht="30">
      <c r="A306" s="37"/>
      <c r="B306" s="207">
        <v>4.3</v>
      </c>
      <c r="C306" s="674"/>
      <c r="D306" s="86" t="s">
        <v>2325</v>
      </c>
      <c r="E306" s="675"/>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row>
    <row r="307" spans="1:91" s="41" customFormat="1">
      <c r="A307" s="37"/>
      <c r="B307" s="207"/>
      <c r="C307" s="208" t="s">
        <v>49</v>
      </c>
      <c r="D307" s="75"/>
      <c r="E307" s="48"/>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row>
    <row r="308" spans="1:91" s="41" customFormat="1">
      <c r="A308" s="37"/>
      <c r="B308" s="207"/>
      <c r="C308" s="208" t="s">
        <v>50</v>
      </c>
      <c r="D308" s="75"/>
      <c r="E308" s="48"/>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row>
    <row r="309" spans="1:91" s="41" customFormat="1">
      <c r="A309" s="37"/>
      <c r="B309" s="207"/>
      <c r="C309" s="208" t="s">
        <v>51</v>
      </c>
      <c r="D309" s="75"/>
      <c r="E309" s="48"/>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row>
    <row r="310" spans="1:91" s="41" customFormat="1">
      <c r="A310" s="37"/>
      <c r="B310" s="207"/>
      <c r="C310" s="208" t="s">
        <v>52</v>
      </c>
      <c r="D310" s="75"/>
      <c r="E310" s="48"/>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row>
    <row r="311" spans="1:91" s="41" customFormat="1">
      <c r="A311" s="37"/>
      <c r="B311" s="207"/>
      <c r="C311" s="208" t="s">
        <v>53</v>
      </c>
      <c r="D311" s="75"/>
      <c r="E311" s="48"/>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row>
    <row r="312" spans="1:91" s="41" customFormat="1">
      <c r="A312" s="37"/>
      <c r="B312" s="207"/>
      <c r="C312" s="209"/>
      <c r="D312" s="210" t="s">
        <v>2326</v>
      </c>
      <c r="E312" s="209"/>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row>
    <row r="313" spans="1:91" s="41" customFormat="1">
      <c r="A313" s="37"/>
      <c r="B313" s="207">
        <v>5.0999999999999996</v>
      </c>
      <c r="C313" s="674"/>
      <c r="D313" s="86" t="s">
        <v>2327</v>
      </c>
      <c r="E313" s="675"/>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row>
    <row r="314" spans="1:91" s="41" customFormat="1">
      <c r="A314" s="37"/>
      <c r="B314" s="207" t="s">
        <v>290</v>
      </c>
      <c r="C314" s="674"/>
      <c r="D314" s="86" t="s">
        <v>2328</v>
      </c>
      <c r="E314" s="675"/>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row>
    <row r="315" spans="1:91" s="41" customFormat="1">
      <c r="A315" s="37"/>
      <c r="B315" s="207"/>
      <c r="C315" s="208" t="s">
        <v>49</v>
      </c>
      <c r="D315" s="75"/>
      <c r="E315" s="48"/>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row>
    <row r="316" spans="1:91" s="41" customFormat="1">
      <c r="A316" s="37"/>
      <c r="B316" s="207"/>
      <c r="C316" s="208" t="s">
        <v>50</v>
      </c>
      <c r="D316" s="75"/>
      <c r="E316" s="48"/>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row>
    <row r="317" spans="1:91" s="41" customFormat="1">
      <c r="A317" s="37"/>
      <c r="B317" s="207"/>
      <c r="C317" s="208" t="s">
        <v>51</v>
      </c>
      <c r="D317" s="75"/>
      <c r="E317" s="48"/>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row>
    <row r="318" spans="1:91" s="41" customFormat="1">
      <c r="A318" s="37"/>
      <c r="B318" s="207"/>
      <c r="C318" s="208" t="s">
        <v>52</v>
      </c>
      <c r="D318" s="75"/>
      <c r="E318" s="48"/>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c r="BM318" s="56"/>
      <c r="BN318" s="56"/>
      <c r="BO318" s="56"/>
      <c r="BP318" s="56"/>
      <c r="BQ318" s="56"/>
      <c r="BR318" s="56"/>
      <c r="BS318" s="56"/>
      <c r="BT318" s="56"/>
      <c r="BU318" s="56"/>
      <c r="BV318" s="56"/>
      <c r="BW318" s="56"/>
      <c r="BX318" s="56"/>
      <c r="BY318" s="56"/>
      <c r="BZ318" s="56"/>
      <c r="CA318" s="56"/>
      <c r="CB318" s="56"/>
      <c r="CC318" s="56"/>
      <c r="CD318" s="56"/>
      <c r="CE318" s="56"/>
      <c r="CF318" s="56"/>
      <c r="CG318" s="56"/>
      <c r="CH318" s="56"/>
      <c r="CI318" s="56"/>
      <c r="CJ318" s="56"/>
      <c r="CK318" s="56"/>
      <c r="CL318" s="56"/>
      <c r="CM318" s="56"/>
    </row>
    <row r="319" spans="1:91" s="41" customFormat="1">
      <c r="A319" s="37"/>
      <c r="B319" s="207"/>
      <c r="C319" s="208" t="s">
        <v>53</v>
      </c>
      <c r="D319" s="75"/>
      <c r="E319" s="48"/>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row>
    <row r="320" spans="1:91" s="41" customFormat="1">
      <c r="A320" s="37"/>
      <c r="B320" s="207" t="s">
        <v>402</v>
      </c>
      <c r="C320" s="674"/>
      <c r="D320" s="86" t="s">
        <v>2329</v>
      </c>
      <c r="E320" s="675"/>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G320" s="56"/>
      <c r="BH320" s="56"/>
      <c r="BI320" s="56"/>
      <c r="BJ320" s="56"/>
      <c r="BK320" s="56"/>
      <c r="BL320" s="56"/>
      <c r="BM320" s="56"/>
      <c r="BN320" s="56"/>
      <c r="BO320" s="56"/>
      <c r="BP320" s="56"/>
      <c r="BQ320" s="56"/>
      <c r="BR320" s="56"/>
      <c r="BS320" s="56"/>
      <c r="BT320" s="56"/>
      <c r="BU320" s="56"/>
      <c r="BV320" s="56"/>
      <c r="BW320" s="56"/>
      <c r="BX320" s="56"/>
      <c r="BY320" s="56"/>
      <c r="BZ320" s="56"/>
      <c r="CA320" s="56"/>
      <c r="CB320" s="56"/>
      <c r="CC320" s="56"/>
      <c r="CD320" s="56"/>
      <c r="CE320" s="56"/>
      <c r="CF320" s="56"/>
      <c r="CG320" s="56"/>
      <c r="CH320" s="56"/>
      <c r="CI320" s="56"/>
      <c r="CJ320" s="56"/>
      <c r="CK320" s="56"/>
      <c r="CL320" s="56"/>
      <c r="CM320" s="56"/>
    </row>
    <row r="321" spans="1:91" s="41" customFormat="1">
      <c r="A321" s="37"/>
      <c r="B321" s="207"/>
      <c r="C321" s="208" t="s">
        <v>49</v>
      </c>
      <c r="D321" s="75"/>
      <c r="E321" s="48"/>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row>
    <row r="322" spans="1:91" s="41" customFormat="1">
      <c r="A322" s="37"/>
      <c r="B322" s="207"/>
      <c r="C322" s="208" t="s">
        <v>50</v>
      </c>
      <c r="D322" s="75"/>
      <c r="E322" s="48"/>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row>
    <row r="323" spans="1:91" s="41" customFormat="1">
      <c r="A323" s="37"/>
      <c r="B323" s="207"/>
      <c r="C323" s="208" t="s">
        <v>51</v>
      </c>
      <c r="D323" s="75"/>
      <c r="E323" s="48"/>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row>
    <row r="324" spans="1:91" s="41" customFormat="1">
      <c r="A324" s="37"/>
      <c r="B324" s="207"/>
      <c r="C324" s="208" t="s">
        <v>52</v>
      </c>
      <c r="D324" s="75"/>
      <c r="E324" s="48"/>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row>
    <row r="325" spans="1:91" s="41" customFormat="1">
      <c r="A325" s="37"/>
      <c r="B325" s="207"/>
      <c r="C325" s="208" t="s">
        <v>53</v>
      </c>
      <c r="D325" s="75"/>
      <c r="E325" s="48"/>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row>
    <row r="326" spans="1:91" s="41" customFormat="1" ht="30">
      <c r="A326" s="37"/>
      <c r="B326" s="207" t="s">
        <v>2330</v>
      </c>
      <c r="C326" s="674"/>
      <c r="D326" s="86" t="s">
        <v>2331</v>
      </c>
      <c r="E326" s="675"/>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row>
    <row r="327" spans="1:91" s="41" customFormat="1">
      <c r="A327" s="37"/>
      <c r="B327" s="207"/>
      <c r="C327" s="208" t="s">
        <v>49</v>
      </c>
      <c r="D327" s="75"/>
      <c r="E327" s="48"/>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row>
    <row r="328" spans="1:91" s="41" customFormat="1">
      <c r="A328" s="37"/>
      <c r="B328" s="207"/>
      <c r="C328" s="208" t="s">
        <v>50</v>
      </c>
      <c r="D328" s="75"/>
      <c r="E328" s="48"/>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row>
    <row r="329" spans="1:91" s="41" customFormat="1">
      <c r="A329" s="37"/>
      <c r="B329" s="207"/>
      <c r="C329" s="208" t="s">
        <v>51</v>
      </c>
      <c r="D329" s="75"/>
      <c r="E329" s="48"/>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row>
    <row r="330" spans="1:91" s="41" customFormat="1">
      <c r="A330" s="37"/>
      <c r="B330" s="207"/>
      <c r="C330" s="208" t="s">
        <v>52</v>
      </c>
      <c r="D330" s="75"/>
      <c r="E330" s="48"/>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row>
    <row r="331" spans="1:91" s="41" customFormat="1">
      <c r="A331" s="37"/>
      <c r="B331" s="207"/>
      <c r="C331" s="208" t="s">
        <v>53</v>
      </c>
      <c r="D331" s="75"/>
      <c r="E331" s="48"/>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row>
    <row r="332" spans="1:91" s="41" customFormat="1">
      <c r="A332" s="37"/>
      <c r="B332" s="207" t="s">
        <v>2332</v>
      </c>
      <c r="C332" s="674"/>
      <c r="D332" s="86" t="s">
        <v>2333</v>
      </c>
      <c r="E332" s="675"/>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row>
    <row r="333" spans="1:91" s="41" customFormat="1">
      <c r="A333" s="37"/>
      <c r="B333" s="207"/>
      <c r="C333" s="208" t="s">
        <v>49</v>
      </c>
      <c r="D333" s="75"/>
      <c r="E333" s="48"/>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row>
    <row r="334" spans="1:91" s="41" customFormat="1">
      <c r="A334" s="37"/>
      <c r="B334" s="207"/>
      <c r="C334" s="208" t="s">
        <v>50</v>
      </c>
      <c r="D334" s="75"/>
      <c r="E334" s="48"/>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row>
    <row r="335" spans="1:91" s="41" customFormat="1">
      <c r="A335" s="37"/>
      <c r="B335" s="207"/>
      <c r="C335" s="208" t="s">
        <v>51</v>
      </c>
      <c r="D335" s="75"/>
      <c r="E335" s="48"/>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row>
    <row r="336" spans="1:91" s="41" customFormat="1">
      <c r="A336" s="37"/>
      <c r="B336" s="207"/>
      <c r="C336" s="208" t="s">
        <v>52</v>
      </c>
      <c r="D336" s="75"/>
      <c r="E336" s="48"/>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row>
    <row r="337" spans="1:91" s="41" customFormat="1">
      <c r="A337" s="37"/>
      <c r="B337" s="207"/>
      <c r="C337" s="208" t="s">
        <v>53</v>
      </c>
      <c r="D337" s="75"/>
      <c r="E337" s="48"/>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row>
    <row r="338" spans="1:91" s="41" customFormat="1" ht="30">
      <c r="A338" s="37"/>
      <c r="B338" s="207" t="s">
        <v>2334</v>
      </c>
      <c r="C338" s="674"/>
      <c r="D338" s="86" t="s">
        <v>2335</v>
      </c>
      <c r="E338" s="675"/>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row>
    <row r="339" spans="1:91" s="41" customFormat="1">
      <c r="A339" s="37"/>
      <c r="B339" s="207"/>
      <c r="C339" s="208" t="s">
        <v>49</v>
      </c>
      <c r="D339" s="75"/>
      <c r="E339" s="48"/>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row>
    <row r="340" spans="1:91" s="41" customFormat="1">
      <c r="A340" s="37"/>
      <c r="B340" s="207"/>
      <c r="C340" s="208" t="s">
        <v>50</v>
      </c>
      <c r="D340" s="75"/>
      <c r="E340" s="48"/>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row>
    <row r="341" spans="1:91" s="41" customFormat="1">
      <c r="A341" s="37"/>
      <c r="B341" s="207"/>
      <c r="C341" s="208" t="s">
        <v>51</v>
      </c>
      <c r="D341" s="75"/>
      <c r="E341" s="48"/>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row>
    <row r="342" spans="1:91" s="41" customFormat="1">
      <c r="A342" s="37"/>
      <c r="B342" s="207"/>
      <c r="C342" s="208" t="s">
        <v>52</v>
      </c>
      <c r="D342" s="75"/>
      <c r="E342" s="48"/>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row>
    <row r="343" spans="1:91" s="41" customFormat="1">
      <c r="A343" s="37"/>
      <c r="B343" s="207"/>
      <c r="C343" s="208" t="s">
        <v>53</v>
      </c>
      <c r="D343" s="75"/>
      <c r="E343" s="48"/>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row>
    <row r="344" spans="1:91" s="41" customFormat="1" ht="102.75">
      <c r="A344" s="37"/>
      <c r="B344" s="207" t="s">
        <v>2336</v>
      </c>
      <c r="C344" s="674"/>
      <c r="D344" s="86" t="s">
        <v>2337</v>
      </c>
      <c r="E344" s="675"/>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row>
    <row r="345" spans="1:91" s="41" customFormat="1">
      <c r="A345" s="37"/>
      <c r="B345" s="207"/>
      <c r="C345" s="208" t="s">
        <v>49</v>
      </c>
      <c r="D345" s="75"/>
      <c r="E345" s="48"/>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row>
    <row r="346" spans="1:91" s="41" customFormat="1">
      <c r="A346" s="37"/>
      <c r="B346" s="207"/>
      <c r="C346" s="208" t="s">
        <v>50</v>
      </c>
      <c r="D346" s="75"/>
      <c r="E346" s="48"/>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row>
    <row r="347" spans="1:91" s="41" customFormat="1">
      <c r="A347" s="37"/>
      <c r="B347" s="207"/>
      <c r="C347" s="208" t="s">
        <v>51</v>
      </c>
      <c r="D347" s="75"/>
      <c r="E347" s="48"/>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row>
    <row r="348" spans="1:91" s="41" customFormat="1">
      <c r="A348" s="37"/>
      <c r="B348" s="207"/>
      <c r="C348" s="208" t="s">
        <v>52</v>
      </c>
      <c r="D348" s="75"/>
      <c r="E348" s="48"/>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row>
    <row r="349" spans="1:91" s="41" customFormat="1">
      <c r="A349" s="37"/>
      <c r="B349" s="207"/>
      <c r="C349" s="208" t="s">
        <v>53</v>
      </c>
      <c r="D349" s="75"/>
      <c r="E349" s="48"/>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row>
    <row r="350" spans="1:91" s="41" customFormat="1">
      <c r="A350" s="37"/>
      <c r="B350" s="207"/>
      <c r="C350" s="209"/>
      <c r="D350" s="210" t="s">
        <v>2338</v>
      </c>
      <c r="E350" s="209"/>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row>
    <row r="351" spans="1:91" s="41" customFormat="1" ht="30">
      <c r="A351" s="37"/>
      <c r="B351" s="207">
        <v>6.1</v>
      </c>
      <c r="C351" s="674"/>
      <c r="D351" s="86" t="s">
        <v>2339</v>
      </c>
      <c r="E351" s="675"/>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row>
    <row r="352" spans="1:91" s="41" customFormat="1">
      <c r="A352" s="37"/>
      <c r="B352" s="207"/>
      <c r="C352" s="208" t="s">
        <v>49</v>
      </c>
      <c r="D352" s="75"/>
      <c r="E352" s="48"/>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56"/>
      <c r="BL352" s="56"/>
      <c r="BM352" s="56"/>
      <c r="BN352" s="56"/>
      <c r="BO352" s="56"/>
      <c r="BP352" s="56"/>
      <c r="BQ352" s="56"/>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row>
    <row r="353" spans="1:91" s="41" customFormat="1">
      <c r="A353" s="37"/>
      <c r="B353" s="207"/>
      <c r="C353" s="208" t="s">
        <v>50</v>
      </c>
      <c r="D353" s="75"/>
      <c r="E353" s="48"/>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row>
    <row r="354" spans="1:91" s="41" customFormat="1">
      <c r="A354" s="37"/>
      <c r="B354" s="207"/>
      <c r="C354" s="208" t="s">
        <v>51</v>
      </c>
      <c r="D354" s="75"/>
      <c r="E354" s="48"/>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row>
    <row r="355" spans="1:91" s="41" customFormat="1">
      <c r="A355" s="37"/>
      <c r="B355" s="207"/>
      <c r="C355" s="208" t="s">
        <v>52</v>
      </c>
      <c r="D355" s="75"/>
      <c r="E355" s="48"/>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G355" s="56"/>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56"/>
      <c r="CE355" s="56"/>
      <c r="CF355" s="56"/>
      <c r="CG355" s="56"/>
      <c r="CH355" s="56"/>
      <c r="CI355" s="56"/>
      <c r="CJ355" s="56"/>
      <c r="CK355" s="56"/>
      <c r="CL355" s="56"/>
      <c r="CM355" s="56"/>
    </row>
    <row r="356" spans="1:91" s="41" customFormat="1">
      <c r="A356" s="37"/>
      <c r="B356" s="207"/>
      <c r="C356" s="208" t="s">
        <v>53</v>
      </c>
      <c r="D356" s="75"/>
      <c r="E356" s="48"/>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row>
    <row r="357" spans="1:91" s="41" customFormat="1" ht="45">
      <c r="A357" s="37"/>
      <c r="B357" s="207">
        <v>6.2</v>
      </c>
      <c r="C357" s="674"/>
      <c r="D357" s="86" t="s">
        <v>2340</v>
      </c>
      <c r="E357" s="675"/>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row>
    <row r="358" spans="1:91" s="41" customFormat="1">
      <c r="A358" s="37"/>
      <c r="B358" s="207"/>
      <c r="C358" s="208" t="s">
        <v>49</v>
      </c>
      <c r="D358" s="75"/>
      <c r="E358" s="48"/>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row>
    <row r="359" spans="1:91" s="41" customFormat="1">
      <c r="A359" s="37"/>
      <c r="B359" s="207"/>
      <c r="C359" s="208" t="s">
        <v>50</v>
      </c>
      <c r="D359" s="75"/>
      <c r="E359" s="48"/>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row>
    <row r="360" spans="1:91" s="41" customFormat="1">
      <c r="A360" s="37"/>
      <c r="B360" s="207"/>
      <c r="C360" s="208" t="s">
        <v>51</v>
      </c>
      <c r="D360" s="75"/>
      <c r="E360" s="48"/>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row>
    <row r="361" spans="1:91" s="41" customFormat="1">
      <c r="A361" s="37"/>
      <c r="B361" s="207"/>
      <c r="C361" s="208" t="s">
        <v>52</v>
      </c>
      <c r="D361" s="75"/>
      <c r="E361" s="48"/>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row>
    <row r="362" spans="1:91" s="41" customFormat="1">
      <c r="A362" s="37"/>
      <c r="B362" s="207"/>
      <c r="C362" s="208" t="s">
        <v>53</v>
      </c>
      <c r="D362" s="75"/>
      <c r="E362" s="48"/>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row>
    <row r="363" spans="1:91" s="41" customFormat="1">
      <c r="A363" s="37"/>
      <c r="B363" s="207">
        <v>6.3</v>
      </c>
      <c r="C363" s="674"/>
      <c r="D363" s="86" t="s">
        <v>2341</v>
      </c>
      <c r="E363" s="675"/>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row>
    <row r="364" spans="1:91" s="41" customFormat="1" ht="30">
      <c r="A364" s="37"/>
      <c r="B364" s="207" t="s">
        <v>469</v>
      </c>
      <c r="C364" s="674"/>
      <c r="D364" s="86" t="s">
        <v>2342</v>
      </c>
      <c r="E364" s="675"/>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row>
    <row r="365" spans="1:91" s="41" customFormat="1">
      <c r="A365" s="37"/>
      <c r="B365" s="207"/>
      <c r="C365" s="208" t="s">
        <v>49</v>
      </c>
      <c r="D365" s="75"/>
      <c r="E365" s="48"/>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row>
    <row r="366" spans="1:91" s="41" customFormat="1">
      <c r="A366" s="37"/>
      <c r="B366" s="207"/>
      <c r="C366" s="208" t="s">
        <v>50</v>
      </c>
      <c r="D366" s="75"/>
      <c r="E366" s="48"/>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row>
    <row r="367" spans="1:91" s="41" customFormat="1">
      <c r="A367" s="37"/>
      <c r="B367" s="207"/>
      <c r="C367" s="208" t="s">
        <v>51</v>
      </c>
      <c r="D367" s="75"/>
      <c r="E367" s="48"/>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row>
    <row r="368" spans="1:91" s="41" customFormat="1">
      <c r="A368" s="37"/>
      <c r="B368" s="207"/>
      <c r="C368" s="208" t="s">
        <v>52</v>
      </c>
      <c r="D368" s="75"/>
      <c r="E368" s="48"/>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row>
    <row r="369" spans="1:91" s="41" customFormat="1">
      <c r="A369" s="37"/>
      <c r="B369" s="207"/>
      <c r="C369" s="208" t="s">
        <v>53</v>
      </c>
      <c r="D369" s="75"/>
      <c r="E369" s="48"/>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row>
    <row r="370" spans="1:91" s="41" customFormat="1">
      <c r="A370" s="37"/>
      <c r="B370" s="207" t="s">
        <v>2343</v>
      </c>
      <c r="C370" s="674"/>
      <c r="D370" s="86" t="s">
        <v>2344</v>
      </c>
      <c r="E370" s="675"/>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row>
    <row r="371" spans="1:91" s="41" customFormat="1">
      <c r="A371" s="37"/>
      <c r="B371" s="207"/>
      <c r="C371" s="208" t="s">
        <v>49</v>
      </c>
      <c r="D371" s="75"/>
      <c r="E371" s="48"/>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row>
    <row r="372" spans="1:91" s="41" customFormat="1">
      <c r="A372" s="37"/>
      <c r="B372" s="207"/>
      <c r="C372" s="208" t="s">
        <v>50</v>
      </c>
      <c r="D372" s="75"/>
      <c r="E372" s="48"/>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6"/>
      <c r="BY372" s="56"/>
      <c r="BZ372" s="56"/>
      <c r="CA372" s="56"/>
      <c r="CB372" s="56"/>
      <c r="CC372" s="56"/>
      <c r="CD372" s="56"/>
      <c r="CE372" s="56"/>
      <c r="CF372" s="56"/>
      <c r="CG372" s="56"/>
      <c r="CH372" s="56"/>
      <c r="CI372" s="56"/>
      <c r="CJ372" s="56"/>
      <c r="CK372" s="56"/>
      <c r="CL372" s="56"/>
      <c r="CM372" s="56"/>
    </row>
    <row r="373" spans="1:91" s="41" customFormat="1">
      <c r="A373" s="37"/>
      <c r="B373" s="207"/>
      <c r="C373" s="208" t="s">
        <v>51</v>
      </c>
      <c r="D373" s="75"/>
      <c r="E373" s="48"/>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row>
    <row r="374" spans="1:91" s="41" customFormat="1">
      <c r="A374" s="37"/>
      <c r="B374" s="207"/>
      <c r="C374" s="208" t="s">
        <v>52</v>
      </c>
      <c r="D374" s="75"/>
      <c r="E374" s="48"/>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row>
    <row r="375" spans="1:91" s="41" customFormat="1">
      <c r="A375" s="37"/>
      <c r="B375" s="207"/>
      <c r="C375" s="208" t="s">
        <v>53</v>
      </c>
      <c r="D375" s="75"/>
      <c r="E375" s="48"/>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row>
    <row r="376" spans="1:91" s="41" customFormat="1" ht="45">
      <c r="A376" s="37"/>
      <c r="B376" s="207" t="s">
        <v>2345</v>
      </c>
      <c r="C376" s="674"/>
      <c r="D376" s="86" t="s">
        <v>2346</v>
      </c>
      <c r="E376" s="675"/>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row>
    <row r="377" spans="1:91" s="41" customFormat="1">
      <c r="A377" s="37"/>
      <c r="B377" s="207"/>
      <c r="C377" s="208" t="s">
        <v>49</v>
      </c>
      <c r="D377" s="75"/>
      <c r="E377" s="48"/>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row>
    <row r="378" spans="1:91" s="41" customFormat="1">
      <c r="A378" s="37"/>
      <c r="B378" s="207"/>
      <c r="C378" s="208" t="s">
        <v>50</v>
      </c>
      <c r="D378" s="75"/>
      <c r="E378" s="48"/>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row>
    <row r="379" spans="1:91" s="41" customFormat="1">
      <c r="A379" s="37"/>
      <c r="B379" s="207"/>
      <c r="C379" s="208" t="s">
        <v>51</v>
      </c>
      <c r="D379" s="75"/>
      <c r="E379" s="48"/>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row>
    <row r="380" spans="1:91" s="41" customFormat="1">
      <c r="A380" s="37"/>
      <c r="B380" s="207"/>
      <c r="C380" s="208" t="s">
        <v>52</v>
      </c>
      <c r="D380" s="75"/>
      <c r="E380" s="48"/>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row>
    <row r="381" spans="1:91" s="41" customFormat="1">
      <c r="A381" s="37"/>
      <c r="B381" s="207"/>
      <c r="C381" s="208" t="s">
        <v>53</v>
      </c>
      <c r="D381" s="75"/>
      <c r="E381" s="48"/>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row>
    <row r="382" spans="1:91" s="41" customFormat="1" ht="30">
      <c r="A382" s="37"/>
      <c r="B382" s="207">
        <v>6.4</v>
      </c>
      <c r="C382" s="674"/>
      <c r="D382" s="86" t="s">
        <v>2347</v>
      </c>
      <c r="E382" s="675"/>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row>
    <row r="383" spans="1:91" s="41" customFormat="1">
      <c r="A383" s="37"/>
      <c r="B383" s="207"/>
      <c r="C383" s="208" t="s">
        <v>49</v>
      </c>
      <c r="D383" s="75"/>
      <c r="E383" s="48"/>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row>
    <row r="384" spans="1:91" s="41" customFormat="1">
      <c r="A384" s="37"/>
      <c r="B384" s="207"/>
      <c r="C384" s="208" t="s">
        <v>50</v>
      </c>
      <c r="D384" s="75"/>
      <c r="E384" s="48"/>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row>
    <row r="385" spans="1:91" s="41" customFormat="1">
      <c r="A385" s="37"/>
      <c r="B385" s="207"/>
      <c r="C385" s="208" t="s">
        <v>51</v>
      </c>
      <c r="D385" s="75"/>
      <c r="E385" s="48"/>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c r="CH385" s="56"/>
      <c r="CI385" s="56"/>
      <c r="CJ385" s="56"/>
      <c r="CK385" s="56"/>
      <c r="CL385" s="56"/>
      <c r="CM385" s="56"/>
    </row>
    <row r="386" spans="1:91" s="41" customFormat="1">
      <c r="A386" s="37"/>
      <c r="B386" s="207"/>
      <c r="C386" s="208" t="s">
        <v>52</v>
      </c>
      <c r="D386" s="75"/>
      <c r="E386" s="48"/>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c r="CH386" s="56"/>
      <c r="CI386" s="56"/>
      <c r="CJ386" s="56"/>
      <c r="CK386" s="56"/>
      <c r="CL386" s="56"/>
      <c r="CM386" s="56"/>
    </row>
    <row r="387" spans="1:91" s="41" customFormat="1">
      <c r="A387" s="37"/>
      <c r="B387" s="207"/>
      <c r="C387" s="208" t="s">
        <v>53</v>
      </c>
      <c r="D387" s="75"/>
      <c r="E387" s="48"/>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row>
    <row r="388" spans="1:91" s="41" customFormat="1" ht="87.75">
      <c r="A388" s="37"/>
      <c r="B388" s="207">
        <v>6.5</v>
      </c>
      <c r="C388" s="674"/>
      <c r="D388" s="86" t="s">
        <v>2348</v>
      </c>
      <c r="E388" s="675"/>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c r="CH388" s="56"/>
      <c r="CI388" s="56"/>
      <c r="CJ388" s="56"/>
      <c r="CK388" s="56"/>
      <c r="CL388" s="56"/>
      <c r="CM388" s="56"/>
    </row>
    <row r="389" spans="1:91" s="41" customFormat="1">
      <c r="A389" s="37"/>
      <c r="B389" s="207"/>
      <c r="C389" s="208" t="s">
        <v>49</v>
      </c>
      <c r="D389" s="75"/>
      <c r="E389" s="48"/>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c r="CH389" s="56"/>
      <c r="CI389" s="56"/>
      <c r="CJ389" s="56"/>
      <c r="CK389" s="56"/>
      <c r="CL389" s="56"/>
      <c r="CM389" s="56"/>
    </row>
    <row r="390" spans="1:91" s="41" customFormat="1">
      <c r="A390" s="37"/>
      <c r="B390" s="207"/>
      <c r="C390" s="208" t="s">
        <v>50</v>
      </c>
      <c r="D390" s="75"/>
      <c r="E390" s="48"/>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c r="CH390" s="56"/>
      <c r="CI390" s="56"/>
      <c r="CJ390" s="56"/>
      <c r="CK390" s="56"/>
      <c r="CL390" s="56"/>
      <c r="CM390" s="56"/>
    </row>
    <row r="391" spans="1:91" s="41" customFormat="1">
      <c r="A391" s="37"/>
      <c r="B391" s="207"/>
      <c r="C391" s="208" t="s">
        <v>51</v>
      </c>
      <c r="D391" s="75"/>
      <c r="E391" s="48"/>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row>
    <row r="392" spans="1:91" s="41" customFormat="1">
      <c r="A392" s="37"/>
      <c r="B392" s="207"/>
      <c r="C392" s="208" t="s">
        <v>52</v>
      </c>
      <c r="D392" s="75"/>
      <c r="E392" s="48"/>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row>
    <row r="393" spans="1:91" s="41" customFormat="1">
      <c r="A393" s="37"/>
      <c r="B393" s="207"/>
      <c r="C393" s="208" t="s">
        <v>53</v>
      </c>
      <c r="D393" s="75"/>
      <c r="E393" s="48"/>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c r="CM393" s="56"/>
    </row>
    <row r="394" spans="1:91" s="41" customFormat="1">
      <c r="A394" s="37"/>
      <c r="B394" s="207"/>
      <c r="C394" s="209"/>
      <c r="D394" s="210" t="s">
        <v>2349</v>
      </c>
      <c r="E394" s="209"/>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c r="CH394" s="56"/>
      <c r="CI394" s="56"/>
      <c r="CJ394" s="56"/>
      <c r="CK394" s="56"/>
      <c r="CL394" s="56"/>
      <c r="CM394" s="56"/>
    </row>
    <row r="395" spans="1:91" s="41" customFormat="1" ht="75">
      <c r="A395" s="37"/>
      <c r="B395" s="207">
        <v>7.1</v>
      </c>
      <c r="C395" s="674"/>
      <c r="D395" s="86" t="s">
        <v>2350</v>
      </c>
      <c r="E395" s="675"/>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c r="CM395" s="56"/>
    </row>
    <row r="396" spans="1:91" s="41" customFormat="1">
      <c r="A396" s="37"/>
      <c r="B396" s="207"/>
      <c r="C396" s="208" t="s">
        <v>49</v>
      </c>
      <c r="D396" s="75"/>
      <c r="E396" s="48"/>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c r="CH396" s="56"/>
      <c r="CI396" s="56"/>
      <c r="CJ396" s="56"/>
      <c r="CK396" s="56"/>
      <c r="CL396" s="56"/>
      <c r="CM396" s="56"/>
    </row>
    <row r="397" spans="1:91" s="41" customFormat="1">
      <c r="A397" s="37"/>
      <c r="B397" s="207"/>
      <c r="C397" s="208" t="s">
        <v>50</v>
      </c>
      <c r="D397" s="75"/>
      <c r="E397" s="48"/>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G397" s="56"/>
      <c r="BH397" s="56"/>
      <c r="BI397" s="56"/>
      <c r="BJ397" s="56"/>
      <c r="BK397" s="56"/>
      <c r="BL397" s="56"/>
      <c r="BM397" s="56"/>
      <c r="BN397" s="56"/>
      <c r="BO397" s="56"/>
      <c r="BP397" s="56"/>
      <c r="BQ397" s="56"/>
      <c r="BR397" s="56"/>
      <c r="BS397" s="56"/>
      <c r="BT397" s="56"/>
      <c r="BU397" s="56"/>
      <c r="BV397" s="56"/>
      <c r="BW397" s="56"/>
      <c r="BX397" s="56"/>
      <c r="BY397" s="56"/>
      <c r="BZ397" s="56"/>
      <c r="CA397" s="56"/>
      <c r="CB397" s="56"/>
      <c r="CC397" s="56"/>
      <c r="CD397" s="56"/>
      <c r="CE397" s="56"/>
      <c r="CF397" s="56"/>
      <c r="CG397" s="56"/>
      <c r="CH397" s="56"/>
      <c r="CI397" s="56"/>
      <c r="CJ397" s="56"/>
      <c r="CK397" s="56"/>
      <c r="CL397" s="56"/>
      <c r="CM397" s="56"/>
    </row>
    <row r="398" spans="1:91" s="41" customFormat="1">
      <c r="A398" s="37"/>
      <c r="B398" s="207"/>
      <c r="C398" s="208" t="s">
        <v>51</v>
      </c>
      <c r="D398" s="75"/>
      <c r="E398" s="48"/>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c r="CD398" s="56"/>
      <c r="CE398" s="56"/>
      <c r="CF398" s="56"/>
      <c r="CG398" s="56"/>
      <c r="CH398" s="56"/>
      <c r="CI398" s="56"/>
      <c r="CJ398" s="56"/>
      <c r="CK398" s="56"/>
      <c r="CL398" s="56"/>
      <c r="CM398" s="56"/>
    </row>
    <row r="399" spans="1:91" s="41" customFormat="1">
      <c r="A399" s="37"/>
      <c r="B399" s="207"/>
      <c r="C399" s="208" t="s">
        <v>52</v>
      </c>
      <c r="D399" s="75"/>
      <c r="E399" s="48"/>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c r="CH399" s="56"/>
      <c r="CI399" s="56"/>
      <c r="CJ399" s="56"/>
      <c r="CK399" s="56"/>
      <c r="CL399" s="56"/>
      <c r="CM399" s="56"/>
    </row>
    <row r="400" spans="1:91" s="41" customFormat="1">
      <c r="A400" s="37"/>
      <c r="B400" s="207"/>
      <c r="C400" s="208" t="s">
        <v>53</v>
      </c>
      <c r="D400" s="75"/>
      <c r="E400" s="48"/>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c r="CH400" s="56"/>
      <c r="CI400" s="56"/>
      <c r="CJ400" s="56"/>
      <c r="CK400" s="56"/>
      <c r="CL400" s="56"/>
      <c r="CM400" s="56"/>
    </row>
    <row r="401" spans="1:91" s="41" customFormat="1" ht="30">
      <c r="A401" s="37"/>
      <c r="B401" s="207">
        <v>7.2</v>
      </c>
      <c r="C401" s="674"/>
      <c r="D401" s="86" t="s">
        <v>2351</v>
      </c>
      <c r="E401" s="675"/>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row>
    <row r="402" spans="1:91" s="41" customFormat="1">
      <c r="A402" s="37"/>
      <c r="B402" s="207"/>
      <c r="C402" s="208" t="s">
        <v>49</v>
      </c>
      <c r="D402" s="75"/>
      <c r="E402" s="48"/>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G402" s="56"/>
      <c r="BH402" s="56"/>
      <c r="BI402" s="56"/>
      <c r="BJ402" s="56"/>
      <c r="BK402" s="56"/>
      <c r="BL402" s="56"/>
      <c r="BM402" s="56"/>
      <c r="BN402" s="56"/>
      <c r="BO402" s="56"/>
      <c r="BP402" s="56"/>
      <c r="BQ402" s="56"/>
      <c r="BR402" s="56"/>
      <c r="BS402" s="56"/>
      <c r="BT402" s="56"/>
      <c r="BU402" s="56"/>
      <c r="BV402" s="56"/>
      <c r="BW402" s="56"/>
      <c r="BX402" s="56"/>
      <c r="BY402" s="56"/>
      <c r="BZ402" s="56"/>
      <c r="CA402" s="56"/>
      <c r="CB402" s="56"/>
      <c r="CC402" s="56"/>
      <c r="CD402" s="56"/>
      <c r="CE402" s="56"/>
      <c r="CF402" s="56"/>
      <c r="CG402" s="56"/>
      <c r="CH402" s="56"/>
      <c r="CI402" s="56"/>
      <c r="CJ402" s="56"/>
      <c r="CK402" s="56"/>
      <c r="CL402" s="56"/>
      <c r="CM402" s="56"/>
    </row>
    <row r="403" spans="1:91" s="41" customFormat="1">
      <c r="A403" s="37"/>
      <c r="B403" s="207"/>
      <c r="C403" s="208" t="s">
        <v>50</v>
      </c>
      <c r="D403" s="75"/>
      <c r="E403" s="48"/>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row>
    <row r="404" spans="1:91" s="41" customFormat="1">
      <c r="A404" s="37"/>
      <c r="B404" s="207"/>
      <c r="C404" s="208" t="s">
        <v>51</v>
      </c>
      <c r="D404" s="75"/>
      <c r="E404" s="48"/>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row>
    <row r="405" spans="1:91" s="41" customFormat="1">
      <c r="A405" s="37"/>
      <c r="B405" s="207"/>
      <c r="C405" s="208" t="s">
        <v>52</v>
      </c>
      <c r="D405" s="75"/>
      <c r="E405" s="48"/>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row>
    <row r="406" spans="1:91" s="41" customFormat="1">
      <c r="A406" s="37"/>
      <c r="B406" s="207"/>
      <c r="C406" s="208" t="s">
        <v>53</v>
      </c>
      <c r="D406" s="75"/>
      <c r="E406" s="48"/>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row>
    <row r="407" spans="1:91" s="41" customFormat="1" ht="30">
      <c r="A407" s="37"/>
      <c r="B407" s="207" t="s">
        <v>526</v>
      </c>
      <c r="C407" s="674"/>
      <c r="D407" s="86" t="s">
        <v>2352</v>
      </c>
      <c r="E407" s="675"/>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row>
    <row r="408" spans="1:91" s="41" customFormat="1">
      <c r="A408" s="37"/>
      <c r="B408" s="207"/>
      <c r="C408" s="208" t="s">
        <v>49</v>
      </c>
      <c r="D408" s="75"/>
      <c r="E408" s="48"/>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row>
    <row r="409" spans="1:91" s="41" customFormat="1">
      <c r="A409" s="37"/>
      <c r="B409" s="207"/>
      <c r="C409" s="208" t="s">
        <v>50</v>
      </c>
      <c r="D409" s="75"/>
      <c r="E409" s="48"/>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c r="BY409" s="56"/>
      <c r="BZ409" s="56"/>
      <c r="CA409" s="56"/>
      <c r="CB409" s="56"/>
      <c r="CC409" s="56"/>
      <c r="CD409" s="56"/>
      <c r="CE409" s="56"/>
      <c r="CF409" s="56"/>
      <c r="CG409" s="56"/>
      <c r="CH409" s="56"/>
      <c r="CI409" s="56"/>
      <c r="CJ409" s="56"/>
      <c r="CK409" s="56"/>
      <c r="CL409" s="56"/>
      <c r="CM409" s="56"/>
    </row>
    <row r="410" spans="1:91" s="41" customFormat="1">
      <c r="A410" s="37"/>
      <c r="B410" s="207"/>
      <c r="C410" s="208" t="s">
        <v>51</v>
      </c>
      <c r="D410" s="75"/>
      <c r="E410" s="48"/>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c r="BY410" s="56"/>
      <c r="BZ410" s="56"/>
      <c r="CA410" s="56"/>
      <c r="CB410" s="56"/>
      <c r="CC410" s="56"/>
      <c r="CD410" s="56"/>
      <c r="CE410" s="56"/>
      <c r="CF410" s="56"/>
      <c r="CG410" s="56"/>
      <c r="CH410" s="56"/>
      <c r="CI410" s="56"/>
      <c r="CJ410" s="56"/>
      <c r="CK410" s="56"/>
      <c r="CL410" s="56"/>
      <c r="CM410" s="56"/>
    </row>
    <row r="411" spans="1:91" s="41" customFormat="1">
      <c r="A411" s="37"/>
      <c r="B411" s="207"/>
      <c r="C411" s="208" t="s">
        <v>52</v>
      </c>
      <c r="D411" s="75"/>
      <c r="E411" s="48"/>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56"/>
      <c r="CE411" s="56"/>
      <c r="CF411" s="56"/>
      <c r="CG411" s="56"/>
      <c r="CH411" s="56"/>
      <c r="CI411" s="56"/>
      <c r="CJ411" s="56"/>
      <c r="CK411" s="56"/>
      <c r="CL411" s="56"/>
      <c r="CM411" s="56"/>
    </row>
    <row r="412" spans="1:91" s="41" customFormat="1">
      <c r="A412" s="37"/>
      <c r="B412" s="207"/>
      <c r="C412" s="208" t="s">
        <v>53</v>
      </c>
      <c r="D412" s="75"/>
      <c r="E412" s="48"/>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row>
    <row r="413" spans="1:91" s="41" customFormat="1" ht="30">
      <c r="A413" s="37"/>
      <c r="B413" s="207" t="s">
        <v>2353</v>
      </c>
      <c r="C413" s="674"/>
      <c r="D413" s="86" t="s">
        <v>2354</v>
      </c>
      <c r="E413" s="675"/>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56"/>
      <c r="CE413" s="56"/>
      <c r="CF413" s="56"/>
      <c r="CG413" s="56"/>
      <c r="CH413" s="56"/>
      <c r="CI413" s="56"/>
      <c r="CJ413" s="56"/>
      <c r="CK413" s="56"/>
      <c r="CL413" s="56"/>
      <c r="CM413" s="56"/>
    </row>
    <row r="414" spans="1:91" s="41" customFormat="1">
      <c r="A414" s="37"/>
      <c r="B414" s="207"/>
      <c r="C414" s="208" t="s">
        <v>49</v>
      </c>
      <c r="D414" s="75"/>
      <c r="E414" s="48"/>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56"/>
      <c r="CE414" s="56"/>
      <c r="CF414" s="56"/>
      <c r="CG414" s="56"/>
      <c r="CH414" s="56"/>
      <c r="CI414" s="56"/>
      <c r="CJ414" s="56"/>
      <c r="CK414" s="56"/>
      <c r="CL414" s="56"/>
      <c r="CM414" s="56"/>
    </row>
    <row r="415" spans="1:91" s="41" customFormat="1">
      <c r="A415" s="37"/>
      <c r="B415" s="207"/>
      <c r="C415" s="208" t="s">
        <v>50</v>
      </c>
      <c r="D415" s="75"/>
      <c r="E415" s="48"/>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56"/>
      <c r="CE415" s="56"/>
      <c r="CF415" s="56"/>
      <c r="CG415" s="56"/>
      <c r="CH415" s="56"/>
      <c r="CI415" s="56"/>
      <c r="CJ415" s="56"/>
      <c r="CK415" s="56"/>
      <c r="CL415" s="56"/>
      <c r="CM415" s="56"/>
    </row>
    <row r="416" spans="1:91" s="41" customFormat="1">
      <c r="A416" s="37"/>
      <c r="B416" s="207"/>
      <c r="C416" s="208" t="s">
        <v>51</v>
      </c>
      <c r="D416" s="75"/>
      <c r="E416" s="48"/>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row>
    <row r="417" spans="1:91" s="41" customFormat="1">
      <c r="A417" s="37"/>
      <c r="B417" s="207"/>
      <c r="C417" s="208" t="s">
        <v>52</v>
      </c>
      <c r="D417" s="75"/>
      <c r="E417" s="48"/>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row>
    <row r="418" spans="1:91" s="41" customFormat="1">
      <c r="A418" s="37"/>
      <c r="B418" s="207"/>
      <c r="C418" s="208" t="s">
        <v>53</v>
      </c>
      <c r="D418" s="75"/>
      <c r="E418" s="48"/>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c r="AT418" s="56"/>
      <c r="AU418" s="56"/>
      <c r="AV418" s="56"/>
      <c r="AW418" s="56"/>
      <c r="AX418" s="56"/>
      <c r="AY418" s="56"/>
      <c r="AZ418" s="56"/>
      <c r="BA418" s="56"/>
      <c r="BB418" s="56"/>
      <c r="BC418" s="56"/>
      <c r="BD418" s="56"/>
      <c r="BE418" s="56"/>
      <c r="BF418" s="56"/>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56"/>
      <c r="CE418" s="56"/>
      <c r="CF418" s="56"/>
      <c r="CG418" s="56"/>
      <c r="CH418" s="56"/>
      <c r="CI418" s="56"/>
      <c r="CJ418" s="56"/>
      <c r="CK418" s="56"/>
      <c r="CL418" s="56"/>
      <c r="CM418" s="56"/>
    </row>
    <row r="419" spans="1:91" s="41" customFormat="1" ht="44.25">
      <c r="A419" s="37"/>
      <c r="B419" s="207">
        <v>7.4</v>
      </c>
      <c r="C419" s="674"/>
      <c r="D419" s="86" t="s">
        <v>2355</v>
      </c>
      <c r="E419" s="675"/>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row>
    <row r="420" spans="1:91" s="41" customFormat="1">
      <c r="A420" s="37"/>
      <c r="B420" s="207"/>
      <c r="C420" s="208" t="s">
        <v>49</v>
      </c>
      <c r="D420" s="75"/>
      <c r="E420" s="48"/>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6"/>
      <c r="BY420" s="56"/>
      <c r="BZ420" s="56"/>
      <c r="CA420" s="56"/>
      <c r="CB420" s="56"/>
      <c r="CC420" s="56"/>
      <c r="CD420" s="56"/>
      <c r="CE420" s="56"/>
      <c r="CF420" s="56"/>
      <c r="CG420" s="56"/>
      <c r="CH420" s="56"/>
      <c r="CI420" s="56"/>
      <c r="CJ420" s="56"/>
      <c r="CK420" s="56"/>
      <c r="CL420" s="56"/>
      <c r="CM420" s="56"/>
    </row>
    <row r="421" spans="1:91" s="41" customFormat="1">
      <c r="A421" s="37"/>
      <c r="B421" s="207"/>
      <c r="C421" s="208" t="s">
        <v>50</v>
      </c>
      <c r="D421" s="75"/>
      <c r="E421" s="48"/>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row>
    <row r="422" spans="1:91" s="41" customFormat="1">
      <c r="A422" s="37"/>
      <c r="B422" s="207"/>
      <c r="C422" s="208" t="s">
        <v>51</v>
      </c>
      <c r="D422" s="75"/>
      <c r="E422" s="48"/>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row>
    <row r="423" spans="1:91" s="41" customFormat="1">
      <c r="A423" s="37"/>
      <c r="B423" s="207"/>
      <c r="C423" s="208" t="s">
        <v>52</v>
      </c>
      <c r="D423" s="75"/>
      <c r="E423" s="48"/>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row>
    <row r="424" spans="1:91" s="41" customFormat="1">
      <c r="A424" s="37"/>
      <c r="B424" s="207"/>
      <c r="C424" s="208" t="s">
        <v>53</v>
      </c>
      <c r="D424" s="75"/>
      <c r="E424" s="48"/>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row>
    <row r="425" spans="1:91" s="41" customFormat="1" ht="29.25">
      <c r="A425" s="37"/>
      <c r="B425" s="207">
        <v>7.5</v>
      </c>
      <c r="C425" s="674"/>
      <c r="D425" s="86" t="s">
        <v>2356</v>
      </c>
      <c r="E425" s="675"/>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row>
    <row r="426" spans="1:91" s="41" customFormat="1">
      <c r="A426" s="37"/>
      <c r="B426" s="207"/>
      <c r="C426" s="208" t="s">
        <v>49</v>
      </c>
      <c r="D426" s="75"/>
      <c r="E426" s="48"/>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c r="CD426" s="56"/>
      <c r="CE426" s="56"/>
      <c r="CF426" s="56"/>
      <c r="CG426" s="56"/>
      <c r="CH426" s="56"/>
      <c r="CI426" s="56"/>
      <c r="CJ426" s="56"/>
      <c r="CK426" s="56"/>
      <c r="CL426" s="56"/>
      <c r="CM426" s="56"/>
    </row>
    <row r="427" spans="1:91" s="41" customFormat="1">
      <c r="A427" s="37"/>
      <c r="B427" s="207"/>
      <c r="C427" s="208" t="s">
        <v>50</v>
      </c>
      <c r="D427" s="75"/>
      <c r="E427" s="48"/>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c r="CD427" s="56"/>
      <c r="CE427" s="56"/>
      <c r="CF427" s="56"/>
      <c r="CG427" s="56"/>
      <c r="CH427" s="56"/>
      <c r="CI427" s="56"/>
      <c r="CJ427" s="56"/>
      <c r="CK427" s="56"/>
      <c r="CL427" s="56"/>
      <c r="CM427" s="56"/>
    </row>
    <row r="428" spans="1:91" s="41" customFormat="1">
      <c r="A428" s="37"/>
      <c r="B428" s="207"/>
      <c r="C428" s="208" t="s">
        <v>51</v>
      </c>
      <c r="D428" s="75"/>
      <c r="E428" s="48"/>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c r="AT428" s="56"/>
      <c r="AU428" s="56"/>
      <c r="AV428" s="56"/>
      <c r="AW428" s="56"/>
      <c r="AX428" s="56"/>
      <c r="AY428" s="56"/>
      <c r="AZ428" s="56"/>
      <c r="BA428" s="56"/>
      <c r="BB428" s="56"/>
      <c r="BC428" s="56"/>
      <c r="BD428" s="56"/>
      <c r="BE428" s="56"/>
      <c r="BF428" s="56"/>
      <c r="BG428" s="56"/>
      <c r="BH428" s="56"/>
      <c r="BI428" s="56"/>
      <c r="BJ428" s="56"/>
      <c r="BK428" s="56"/>
      <c r="BL428" s="56"/>
      <c r="BM428" s="56"/>
      <c r="BN428" s="56"/>
      <c r="BO428" s="56"/>
      <c r="BP428" s="56"/>
      <c r="BQ428" s="56"/>
      <c r="BR428" s="56"/>
      <c r="BS428" s="56"/>
      <c r="BT428" s="56"/>
      <c r="BU428" s="56"/>
      <c r="BV428" s="56"/>
      <c r="BW428" s="56"/>
      <c r="BX428" s="56"/>
      <c r="BY428" s="56"/>
      <c r="BZ428" s="56"/>
      <c r="CA428" s="56"/>
      <c r="CB428" s="56"/>
      <c r="CC428" s="56"/>
      <c r="CD428" s="56"/>
      <c r="CE428" s="56"/>
      <c r="CF428" s="56"/>
      <c r="CG428" s="56"/>
      <c r="CH428" s="56"/>
      <c r="CI428" s="56"/>
      <c r="CJ428" s="56"/>
      <c r="CK428" s="56"/>
      <c r="CL428" s="56"/>
      <c r="CM428" s="56"/>
    </row>
    <row r="429" spans="1:91" s="41" customFormat="1">
      <c r="A429" s="37"/>
      <c r="B429" s="207"/>
      <c r="C429" s="208" t="s">
        <v>52</v>
      </c>
      <c r="D429" s="75"/>
      <c r="E429" s="48"/>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row>
    <row r="430" spans="1:91" s="41" customFormat="1">
      <c r="A430" s="37"/>
      <c r="B430" s="207"/>
      <c r="C430" s="208" t="s">
        <v>53</v>
      </c>
      <c r="D430" s="75"/>
      <c r="E430" s="48"/>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row>
    <row r="431" spans="1:91" s="41" customFormat="1">
      <c r="A431" s="37"/>
      <c r="B431" s="207"/>
      <c r="C431" s="209"/>
      <c r="D431" s="210" t="s">
        <v>2357</v>
      </c>
      <c r="E431" s="209"/>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row>
    <row r="432" spans="1:91" s="41" customFormat="1" ht="45">
      <c r="A432" s="37"/>
      <c r="B432" s="207" t="s">
        <v>2358</v>
      </c>
      <c r="C432" s="674"/>
      <c r="D432" s="86" t="s">
        <v>2359</v>
      </c>
      <c r="E432" s="675"/>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row>
    <row r="433" spans="1:91" s="41" customFormat="1">
      <c r="A433" s="37"/>
      <c r="B433" s="207"/>
      <c r="C433" s="208" t="s">
        <v>49</v>
      </c>
      <c r="D433" s="75"/>
      <c r="E433" s="48"/>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row>
    <row r="434" spans="1:91" s="41" customFormat="1">
      <c r="A434" s="37"/>
      <c r="B434" s="207"/>
      <c r="C434" s="208" t="s">
        <v>50</v>
      </c>
      <c r="D434" s="75"/>
      <c r="E434" s="48"/>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row>
    <row r="435" spans="1:91" s="41" customFormat="1">
      <c r="A435" s="37"/>
      <c r="B435" s="207"/>
      <c r="C435" s="208" t="s">
        <v>51</v>
      </c>
      <c r="D435" s="75"/>
      <c r="E435" s="48"/>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row>
    <row r="436" spans="1:91" s="41" customFormat="1">
      <c r="A436" s="37"/>
      <c r="B436" s="207"/>
      <c r="C436" s="208" t="s">
        <v>52</v>
      </c>
      <c r="D436" s="75"/>
      <c r="E436" s="48"/>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row>
    <row r="437" spans="1:91" s="41" customFormat="1">
      <c r="A437" s="37"/>
      <c r="B437" s="207"/>
      <c r="C437" s="208" t="s">
        <v>53</v>
      </c>
      <c r="D437" s="75"/>
      <c r="E437" s="48"/>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row>
    <row r="438" spans="1:91" s="41" customFormat="1">
      <c r="A438" s="37"/>
      <c r="B438" s="207" t="s">
        <v>2360</v>
      </c>
      <c r="C438" s="674"/>
      <c r="D438" s="86" t="s">
        <v>2361</v>
      </c>
      <c r="E438" s="675"/>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row>
    <row r="439" spans="1:91" s="41" customFormat="1" ht="30">
      <c r="A439" s="37"/>
      <c r="B439" s="207" t="s">
        <v>2362</v>
      </c>
      <c r="C439" s="674"/>
      <c r="D439" s="86" t="s">
        <v>2363</v>
      </c>
      <c r="E439" s="675"/>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row>
    <row r="440" spans="1:91" s="41" customFormat="1">
      <c r="A440" s="37"/>
      <c r="B440" s="207"/>
      <c r="C440" s="208" t="s">
        <v>49</v>
      </c>
      <c r="D440" s="75"/>
      <c r="E440" s="48"/>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row>
    <row r="441" spans="1:91" s="41" customFormat="1">
      <c r="A441" s="37"/>
      <c r="B441" s="207"/>
      <c r="C441" s="208" t="s">
        <v>50</v>
      </c>
      <c r="D441" s="75"/>
      <c r="E441" s="48"/>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row>
    <row r="442" spans="1:91" s="41" customFormat="1">
      <c r="A442" s="37"/>
      <c r="B442" s="207"/>
      <c r="C442" s="208" t="s">
        <v>51</v>
      </c>
      <c r="D442" s="75"/>
      <c r="E442" s="48"/>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row>
    <row r="443" spans="1:91" s="41" customFormat="1">
      <c r="A443" s="37"/>
      <c r="B443" s="207"/>
      <c r="C443" s="208" t="s">
        <v>52</v>
      </c>
      <c r="D443" s="75"/>
      <c r="E443" s="48"/>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row>
    <row r="444" spans="1:91" s="41" customFormat="1">
      <c r="A444" s="37"/>
      <c r="B444" s="207"/>
      <c r="C444" s="208" t="s">
        <v>53</v>
      </c>
      <c r="D444" s="75"/>
      <c r="E444" s="48"/>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row>
    <row r="445" spans="1:91" s="41" customFormat="1" ht="45">
      <c r="A445" s="37"/>
      <c r="B445" s="207" t="s">
        <v>2364</v>
      </c>
      <c r="C445" s="674"/>
      <c r="D445" s="86" t="s">
        <v>2365</v>
      </c>
      <c r="E445" s="675"/>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row>
    <row r="446" spans="1:91" s="41" customFormat="1">
      <c r="A446" s="37"/>
      <c r="B446" s="207"/>
      <c r="C446" s="208" t="s">
        <v>49</v>
      </c>
      <c r="D446" s="75"/>
      <c r="E446" s="48"/>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row>
    <row r="447" spans="1:91" s="41" customFormat="1">
      <c r="A447" s="37"/>
      <c r="B447" s="207"/>
      <c r="C447" s="208" t="s">
        <v>50</v>
      </c>
      <c r="D447" s="75"/>
      <c r="E447" s="48"/>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row>
    <row r="448" spans="1:91" s="41" customFormat="1">
      <c r="A448" s="37"/>
      <c r="B448" s="207"/>
      <c r="C448" s="208" t="s">
        <v>51</v>
      </c>
      <c r="D448" s="75"/>
      <c r="E448" s="48"/>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row>
    <row r="449" spans="1:91" s="41" customFormat="1">
      <c r="A449" s="37"/>
      <c r="B449" s="207"/>
      <c r="C449" s="208" t="s">
        <v>52</v>
      </c>
      <c r="D449" s="75"/>
      <c r="E449" s="48"/>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c r="AS449" s="56"/>
      <c r="AT449" s="56"/>
      <c r="AU449" s="56"/>
      <c r="AV449" s="56"/>
      <c r="AW449" s="56"/>
      <c r="AX449" s="56"/>
      <c r="AY449" s="56"/>
      <c r="AZ449" s="56"/>
      <c r="BA449" s="56"/>
      <c r="BB449" s="56"/>
      <c r="BC449" s="56"/>
      <c r="BD449" s="56"/>
      <c r="BE449" s="56"/>
      <c r="BF449" s="56"/>
      <c r="BG449" s="56"/>
      <c r="BH449" s="56"/>
      <c r="BI449" s="56"/>
      <c r="BJ449" s="56"/>
      <c r="BK449" s="56"/>
      <c r="BL449" s="56"/>
      <c r="BM449" s="56"/>
      <c r="BN449" s="56"/>
      <c r="BO449" s="56"/>
      <c r="BP449" s="56"/>
      <c r="BQ449" s="56"/>
      <c r="BR449" s="56"/>
      <c r="BS449" s="56"/>
      <c r="BT449" s="56"/>
      <c r="BU449" s="56"/>
      <c r="BV449" s="56"/>
      <c r="BW449" s="56"/>
      <c r="BX449" s="56"/>
      <c r="BY449" s="56"/>
      <c r="BZ449" s="56"/>
      <c r="CA449" s="56"/>
      <c r="CB449" s="56"/>
      <c r="CC449" s="56"/>
      <c r="CD449" s="56"/>
      <c r="CE449" s="56"/>
      <c r="CF449" s="56"/>
      <c r="CG449" s="56"/>
      <c r="CH449" s="56"/>
      <c r="CI449" s="56"/>
      <c r="CJ449" s="56"/>
      <c r="CK449" s="56"/>
      <c r="CL449" s="56"/>
      <c r="CM449" s="56"/>
    </row>
    <row r="450" spans="1:91" s="41" customFormat="1">
      <c r="A450" s="37"/>
      <c r="B450" s="207"/>
      <c r="C450" s="208" t="s">
        <v>53</v>
      </c>
      <c r="D450" s="75"/>
      <c r="E450" s="48"/>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56"/>
      <c r="BA450" s="56"/>
      <c r="BB450" s="56"/>
      <c r="BC450" s="56"/>
      <c r="BD450" s="56"/>
      <c r="BE450" s="56"/>
      <c r="BF450" s="56"/>
      <c r="BG450" s="56"/>
      <c r="BH450" s="56"/>
      <c r="BI450" s="56"/>
      <c r="BJ450" s="56"/>
      <c r="BK450" s="56"/>
      <c r="BL450" s="56"/>
      <c r="BM450" s="56"/>
      <c r="BN450" s="56"/>
      <c r="BO450" s="56"/>
      <c r="BP450" s="56"/>
      <c r="BQ450" s="56"/>
      <c r="BR450" s="56"/>
      <c r="BS450" s="56"/>
      <c r="BT450" s="56"/>
      <c r="BU450" s="56"/>
      <c r="BV450" s="56"/>
      <c r="BW450" s="56"/>
      <c r="BX450" s="56"/>
      <c r="BY450" s="56"/>
      <c r="BZ450" s="56"/>
      <c r="CA450" s="56"/>
      <c r="CB450" s="56"/>
      <c r="CC450" s="56"/>
      <c r="CD450" s="56"/>
      <c r="CE450" s="56"/>
      <c r="CF450" s="56"/>
      <c r="CG450" s="56"/>
      <c r="CH450" s="56"/>
      <c r="CI450" s="56"/>
      <c r="CJ450" s="56"/>
      <c r="CK450" s="56"/>
      <c r="CL450" s="56"/>
      <c r="CM450" s="56"/>
    </row>
    <row r="451" spans="1:91" s="41" customFormat="1" ht="30">
      <c r="A451" s="37"/>
      <c r="B451" s="207" t="s">
        <v>2366</v>
      </c>
      <c r="C451" s="674"/>
      <c r="D451" s="86" t="s">
        <v>2367</v>
      </c>
      <c r="E451" s="675"/>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c r="BY451" s="56"/>
      <c r="BZ451" s="56"/>
      <c r="CA451" s="56"/>
      <c r="CB451" s="56"/>
      <c r="CC451" s="56"/>
      <c r="CD451" s="56"/>
      <c r="CE451" s="56"/>
      <c r="CF451" s="56"/>
      <c r="CG451" s="56"/>
      <c r="CH451" s="56"/>
      <c r="CI451" s="56"/>
      <c r="CJ451" s="56"/>
      <c r="CK451" s="56"/>
      <c r="CL451" s="56"/>
      <c r="CM451" s="56"/>
    </row>
    <row r="452" spans="1:91" s="41" customFormat="1">
      <c r="A452" s="37"/>
      <c r="B452" s="207"/>
      <c r="C452" s="208" t="s">
        <v>49</v>
      </c>
      <c r="D452" s="75"/>
      <c r="E452" s="48"/>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row>
    <row r="453" spans="1:91" s="41" customFormat="1">
      <c r="A453" s="37"/>
      <c r="B453" s="207"/>
      <c r="C453" s="208" t="s">
        <v>50</v>
      </c>
      <c r="D453" s="75"/>
      <c r="E453" s="48"/>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row>
    <row r="454" spans="1:91" s="41" customFormat="1">
      <c r="A454" s="37"/>
      <c r="B454" s="207"/>
      <c r="C454" s="208" t="s">
        <v>51</v>
      </c>
      <c r="D454" s="75"/>
      <c r="E454" s="48"/>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row>
    <row r="455" spans="1:91" s="41" customFormat="1">
      <c r="A455" s="37"/>
      <c r="B455" s="207"/>
      <c r="C455" s="208" t="s">
        <v>52</v>
      </c>
      <c r="D455" s="75"/>
      <c r="E455" s="48"/>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row>
    <row r="456" spans="1:91" s="41" customFormat="1">
      <c r="A456" s="37"/>
      <c r="B456" s="207"/>
      <c r="C456" s="208" t="s">
        <v>53</v>
      </c>
      <c r="D456" s="75"/>
      <c r="E456" s="48"/>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c r="BY456" s="56"/>
      <c r="BZ456" s="56"/>
      <c r="CA456" s="56"/>
      <c r="CB456" s="56"/>
      <c r="CC456" s="56"/>
      <c r="CD456" s="56"/>
      <c r="CE456" s="56"/>
      <c r="CF456" s="56"/>
      <c r="CG456" s="56"/>
      <c r="CH456" s="56"/>
      <c r="CI456" s="56"/>
      <c r="CJ456" s="56"/>
      <c r="CK456" s="56"/>
      <c r="CL456" s="56"/>
      <c r="CM456" s="56"/>
    </row>
    <row r="457" spans="1:91" s="41" customFormat="1" ht="30">
      <c r="A457" s="37"/>
      <c r="B457" s="207">
        <v>8.1999999999999993</v>
      </c>
      <c r="C457" s="674"/>
      <c r="D457" s="86" t="s">
        <v>2368</v>
      </c>
      <c r="E457" s="675"/>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c r="BY457" s="56"/>
      <c r="BZ457" s="56"/>
      <c r="CA457" s="56"/>
      <c r="CB457" s="56"/>
      <c r="CC457" s="56"/>
      <c r="CD457" s="56"/>
      <c r="CE457" s="56"/>
      <c r="CF457" s="56"/>
      <c r="CG457" s="56"/>
      <c r="CH457" s="56"/>
      <c r="CI457" s="56"/>
      <c r="CJ457" s="56"/>
      <c r="CK457" s="56"/>
      <c r="CL457" s="56"/>
      <c r="CM457" s="56"/>
    </row>
    <row r="458" spans="1:91" s="41" customFormat="1">
      <c r="A458" s="37"/>
      <c r="B458" s="207"/>
      <c r="C458" s="208" t="s">
        <v>49</v>
      </c>
      <c r="D458" s="75"/>
      <c r="E458" s="48"/>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row>
    <row r="459" spans="1:91" s="41" customFormat="1">
      <c r="A459" s="37"/>
      <c r="B459" s="207"/>
      <c r="C459" s="208" t="s">
        <v>50</v>
      </c>
      <c r="D459" s="75"/>
      <c r="E459" s="48"/>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row>
    <row r="460" spans="1:91" s="41" customFormat="1">
      <c r="A460" s="37"/>
      <c r="B460" s="207"/>
      <c r="C460" s="208" t="s">
        <v>51</v>
      </c>
      <c r="D460" s="75"/>
      <c r="E460" s="48"/>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row>
    <row r="461" spans="1:91" s="41" customFormat="1">
      <c r="A461" s="37"/>
      <c r="B461" s="207"/>
      <c r="C461" s="208" t="s">
        <v>52</v>
      </c>
      <c r="D461" s="75"/>
      <c r="E461" s="48"/>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row>
    <row r="462" spans="1:91" s="41" customFormat="1">
      <c r="A462" s="37"/>
      <c r="B462" s="207"/>
      <c r="C462" s="208" t="s">
        <v>53</v>
      </c>
      <c r="D462" s="75"/>
      <c r="E462" s="48"/>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c r="BY462" s="56"/>
      <c r="BZ462" s="56"/>
      <c r="CA462" s="56"/>
      <c r="CB462" s="56"/>
      <c r="CC462" s="56"/>
      <c r="CD462" s="56"/>
      <c r="CE462" s="56"/>
      <c r="CF462" s="56"/>
      <c r="CG462" s="56"/>
      <c r="CH462" s="56"/>
      <c r="CI462" s="56"/>
      <c r="CJ462" s="56"/>
      <c r="CK462" s="56"/>
      <c r="CL462" s="56"/>
      <c r="CM462" s="56"/>
    </row>
    <row r="463" spans="1:91" s="41" customFormat="1" ht="45">
      <c r="A463" s="37"/>
      <c r="B463" s="207" t="s">
        <v>533</v>
      </c>
      <c r="C463" s="674"/>
      <c r="D463" s="86" t="s">
        <v>2369</v>
      </c>
      <c r="E463" s="675"/>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row>
    <row r="464" spans="1:91" s="41" customFormat="1">
      <c r="A464" s="37"/>
      <c r="B464" s="207"/>
      <c r="C464" s="208" t="s">
        <v>49</v>
      </c>
      <c r="D464" s="75"/>
      <c r="E464" s="48"/>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c r="BY464" s="56"/>
      <c r="BZ464" s="56"/>
      <c r="CA464" s="56"/>
      <c r="CB464" s="56"/>
      <c r="CC464" s="56"/>
      <c r="CD464" s="56"/>
      <c r="CE464" s="56"/>
      <c r="CF464" s="56"/>
      <c r="CG464" s="56"/>
      <c r="CH464" s="56"/>
      <c r="CI464" s="56"/>
      <c r="CJ464" s="56"/>
      <c r="CK464" s="56"/>
      <c r="CL464" s="56"/>
      <c r="CM464" s="56"/>
    </row>
    <row r="465" spans="1:91" s="41" customFormat="1">
      <c r="A465" s="37"/>
      <c r="B465" s="207"/>
      <c r="C465" s="208" t="s">
        <v>50</v>
      </c>
      <c r="D465" s="75"/>
      <c r="E465" s="48"/>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row>
    <row r="466" spans="1:91" s="41" customFormat="1">
      <c r="A466" s="37"/>
      <c r="B466" s="207"/>
      <c r="C466" s="208" t="s">
        <v>51</v>
      </c>
      <c r="D466" s="75"/>
      <c r="E466" s="48"/>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row>
    <row r="467" spans="1:91" s="41" customFormat="1">
      <c r="A467" s="37"/>
      <c r="B467" s="207"/>
      <c r="C467" s="208" t="s">
        <v>52</v>
      </c>
      <c r="D467" s="75"/>
      <c r="E467" s="48"/>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row>
    <row r="468" spans="1:91" s="41" customFormat="1">
      <c r="A468" s="37"/>
      <c r="B468" s="207"/>
      <c r="C468" s="208" t="s">
        <v>53</v>
      </c>
      <c r="D468" s="75"/>
      <c r="E468" s="48"/>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row>
    <row r="469" spans="1:91" s="41" customFormat="1">
      <c r="A469" s="37"/>
      <c r="B469" s="207" t="s">
        <v>775</v>
      </c>
      <c r="C469" s="674"/>
      <c r="D469" s="86" t="s">
        <v>2370</v>
      </c>
      <c r="E469" s="675"/>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row>
    <row r="470" spans="1:91" s="41" customFormat="1">
      <c r="A470" s="37"/>
      <c r="B470" s="207"/>
      <c r="C470" s="208" t="s">
        <v>49</v>
      </c>
      <c r="D470" s="75"/>
      <c r="E470" s="48"/>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row>
    <row r="471" spans="1:91" s="41" customFormat="1">
      <c r="A471" s="37"/>
      <c r="B471" s="207"/>
      <c r="C471" s="208" t="s">
        <v>50</v>
      </c>
      <c r="D471" s="75"/>
      <c r="E471" s="48"/>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row>
    <row r="472" spans="1:91" s="41" customFormat="1">
      <c r="A472" s="37"/>
      <c r="B472" s="207"/>
      <c r="C472" s="208" t="s">
        <v>51</v>
      </c>
      <c r="D472" s="75"/>
      <c r="E472" s="48"/>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c r="CI472" s="56"/>
      <c r="CJ472" s="56"/>
      <c r="CK472" s="56"/>
      <c r="CL472" s="56"/>
      <c r="CM472" s="56"/>
    </row>
    <row r="473" spans="1:91" s="41" customFormat="1">
      <c r="A473" s="37"/>
      <c r="B473" s="207"/>
      <c r="C473" s="208" t="s">
        <v>52</v>
      </c>
      <c r="D473" s="75"/>
      <c r="E473" s="48"/>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c r="CI473" s="56"/>
      <c r="CJ473" s="56"/>
      <c r="CK473" s="56"/>
      <c r="CL473" s="56"/>
      <c r="CM473" s="56"/>
    </row>
    <row r="474" spans="1:91" s="41" customFormat="1">
      <c r="A474" s="37"/>
      <c r="B474" s="207"/>
      <c r="C474" s="208" t="s">
        <v>53</v>
      </c>
      <c r="D474" s="75"/>
      <c r="E474" s="48"/>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c r="CI474" s="56"/>
      <c r="CJ474" s="56"/>
      <c r="CK474" s="56"/>
      <c r="CL474" s="56"/>
      <c r="CM474" s="56"/>
    </row>
    <row r="475" spans="1:91" s="41" customFormat="1">
      <c r="A475" s="37"/>
      <c r="B475" s="207" t="s">
        <v>2371</v>
      </c>
      <c r="C475" s="674"/>
      <c r="D475" s="86" t="s">
        <v>2372</v>
      </c>
      <c r="E475" s="675"/>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c r="CI475" s="56"/>
      <c r="CJ475" s="56"/>
      <c r="CK475" s="56"/>
      <c r="CL475" s="56"/>
      <c r="CM475" s="56"/>
    </row>
    <row r="476" spans="1:91" s="41" customFormat="1">
      <c r="A476" s="37"/>
      <c r="B476" s="207"/>
      <c r="C476" s="208" t="s">
        <v>49</v>
      </c>
      <c r="D476" s="75"/>
      <c r="E476" s="48"/>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c r="BY476" s="56"/>
      <c r="BZ476" s="56"/>
      <c r="CA476" s="56"/>
      <c r="CB476" s="56"/>
      <c r="CC476" s="56"/>
      <c r="CD476" s="56"/>
      <c r="CE476" s="56"/>
      <c r="CF476" s="56"/>
      <c r="CG476" s="56"/>
      <c r="CH476" s="56"/>
      <c r="CI476" s="56"/>
      <c r="CJ476" s="56"/>
      <c r="CK476" s="56"/>
      <c r="CL476" s="56"/>
      <c r="CM476" s="56"/>
    </row>
    <row r="477" spans="1:91" s="41" customFormat="1">
      <c r="A477" s="37"/>
      <c r="B477" s="207"/>
      <c r="C477" s="208" t="s">
        <v>50</v>
      </c>
      <c r="D477" s="75"/>
      <c r="E477" s="48"/>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c r="BY477" s="56"/>
      <c r="BZ477" s="56"/>
      <c r="CA477" s="56"/>
      <c r="CB477" s="56"/>
      <c r="CC477" s="56"/>
      <c r="CD477" s="56"/>
      <c r="CE477" s="56"/>
      <c r="CF477" s="56"/>
      <c r="CG477" s="56"/>
      <c r="CH477" s="56"/>
      <c r="CI477" s="56"/>
      <c r="CJ477" s="56"/>
      <c r="CK477" s="56"/>
      <c r="CL477" s="56"/>
      <c r="CM477" s="56"/>
    </row>
    <row r="478" spans="1:91" s="41" customFormat="1">
      <c r="A478" s="37"/>
      <c r="B478" s="207"/>
      <c r="C478" s="208" t="s">
        <v>51</v>
      </c>
      <c r="D478" s="75"/>
      <c r="E478" s="48"/>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c r="BY478" s="56"/>
      <c r="BZ478" s="56"/>
      <c r="CA478" s="56"/>
      <c r="CB478" s="56"/>
      <c r="CC478" s="56"/>
      <c r="CD478" s="56"/>
      <c r="CE478" s="56"/>
      <c r="CF478" s="56"/>
      <c r="CG478" s="56"/>
      <c r="CH478" s="56"/>
      <c r="CI478" s="56"/>
      <c r="CJ478" s="56"/>
      <c r="CK478" s="56"/>
      <c r="CL478" s="56"/>
      <c r="CM478" s="56"/>
    </row>
    <row r="479" spans="1:91" s="41" customFormat="1">
      <c r="A479" s="37"/>
      <c r="B479" s="207"/>
      <c r="C479" s="208" t="s">
        <v>52</v>
      </c>
      <c r="D479" s="75"/>
      <c r="E479" s="48"/>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6"/>
      <c r="BI479" s="56"/>
      <c r="BJ479" s="56"/>
      <c r="BK479" s="56"/>
      <c r="BL479" s="56"/>
      <c r="BM479" s="56"/>
      <c r="BN479" s="56"/>
      <c r="BO479" s="56"/>
      <c r="BP479" s="56"/>
      <c r="BQ479" s="56"/>
      <c r="BR479" s="56"/>
      <c r="BS479" s="56"/>
      <c r="BT479" s="56"/>
      <c r="BU479" s="56"/>
      <c r="BV479" s="56"/>
      <c r="BW479" s="56"/>
      <c r="BX479" s="56"/>
      <c r="BY479" s="56"/>
      <c r="BZ479" s="56"/>
      <c r="CA479" s="56"/>
      <c r="CB479" s="56"/>
      <c r="CC479" s="56"/>
      <c r="CD479" s="56"/>
      <c r="CE479" s="56"/>
      <c r="CF479" s="56"/>
      <c r="CG479" s="56"/>
      <c r="CH479" s="56"/>
      <c r="CI479" s="56"/>
      <c r="CJ479" s="56"/>
      <c r="CK479" s="56"/>
      <c r="CL479" s="56"/>
      <c r="CM479" s="56"/>
    </row>
    <row r="480" spans="1:91" s="41" customFormat="1">
      <c r="A480" s="37"/>
      <c r="B480" s="207"/>
      <c r="C480" s="208" t="s">
        <v>53</v>
      </c>
      <c r="D480" s="75"/>
      <c r="E480" s="48"/>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c r="BY480" s="56"/>
      <c r="BZ480" s="56"/>
      <c r="CA480" s="56"/>
      <c r="CB480" s="56"/>
      <c r="CC480" s="56"/>
      <c r="CD480" s="56"/>
      <c r="CE480" s="56"/>
      <c r="CF480" s="56"/>
      <c r="CG480" s="56"/>
      <c r="CH480" s="56"/>
      <c r="CI480" s="56"/>
      <c r="CJ480" s="56"/>
      <c r="CK480" s="56"/>
      <c r="CL480" s="56"/>
      <c r="CM480" s="56"/>
    </row>
    <row r="481" spans="1:91" s="41" customFormat="1" ht="45">
      <c r="A481" s="37"/>
      <c r="B481" s="207" t="s">
        <v>2373</v>
      </c>
      <c r="C481" s="674"/>
      <c r="D481" s="86" t="s">
        <v>2374</v>
      </c>
      <c r="E481" s="675"/>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6"/>
      <c r="BI481" s="56"/>
      <c r="BJ481" s="56"/>
      <c r="BK481" s="56"/>
      <c r="BL481" s="56"/>
      <c r="BM481" s="56"/>
      <c r="BN481" s="56"/>
      <c r="BO481" s="56"/>
      <c r="BP481" s="56"/>
      <c r="BQ481" s="56"/>
      <c r="BR481" s="56"/>
      <c r="BS481" s="56"/>
      <c r="BT481" s="56"/>
      <c r="BU481" s="56"/>
      <c r="BV481" s="56"/>
      <c r="BW481" s="56"/>
      <c r="BX481" s="56"/>
      <c r="BY481" s="56"/>
      <c r="BZ481" s="56"/>
      <c r="CA481" s="56"/>
      <c r="CB481" s="56"/>
      <c r="CC481" s="56"/>
      <c r="CD481" s="56"/>
      <c r="CE481" s="56"/>
      <c r="CF481" s="56"/>
      <c r="CG481" s="56"/>
      <c r="CH481" s="56"/>
      <c r="CI481" s="56"/>
      <c r="CJ481" s="56"/>
      <c r="CK481" s="56"/>
      <c r="CL481" s="56"/>
      <c r="CM481" s="56"/>
    </row>
    <row r="482" spans="1:91" s="41" customFormat="1">
      <c r="A482" s="37"/>
      <c r="B482" s="207"/>
      <c r="C482" s="208" t="s">
        <v>49</v>
      </c>
      <c r="D482" s="75"/>
      <c r="E482" s="48"/>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6"/>
      <c r="BI482" s="56"/>
      <c r="BJ482" s="56"/>
      <c r="BK482" s="56"/>
      <c r="BL482" s="56"/>
      <c r="BM482" s="56"/>
      <c r="BN482" s="56"/>
      <c r="BO482" s="56"/>
      <c r="BP482" s="56"/>
      <c r="BQ482" s="56"/>
      <c r="BR482" s="56"/>
      <c r="BS482" s="56"/>
      <c r="BT482" s="56"/>
      <c r="BU482" s="56"/>
      <c r="BV482" s="56"/>
      <c r="BW482" s="56"/>
      <c r="BX482" s="56"/>
      <c r="BY482" s="56"/>
      <c r="BZ482" s="56"/>
      <c r="CA482" s="56"/>
      <c r="CB482" s="56"/>
      <c r="CC482" s="56"/>
      <c r="CD482" s="56"/>
      <c r="CE482" s="56"/>
      <c r="CF482" s="56"/>
      <c r="CG482" s="56"/>
      <c r="CH482" s="56"/>
      <c r="CI482" s="56"/>
      <c r="CJ482" s="56"/>
      <c r="CK482" s="56"/>
      <c r="CL482" s="56"/>
      <c r="CM482" s="56"/>
    </row>
    <row r="483" spans="1:91" s="41" customFormat="1">
      <c r="A483" s="37"/>
      <c r="B483" s="207"/>
      <c r="C483" s="208" t="s">
        <v>50</v>
      </c>
      <c r="D483" s="75"/>
      <c r="E483" s="48"/>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c r="BY483" s="56"/>
      <c r="BZ483" s="56"/>
      <c r="CA483" s="56"/>
      <c r="CB483" s="56"/>
      <c r="CC483" s="56"/>
      <c r="CD483" s="56"/>
      <c r="CE483" s="56"/>
      <c r="CF483" s="56"/>
      <c r="CG483" s="56"/>
      <c r="CH483" s="56"/>
      <c r="CI483" s="56"/>
      <c r="CJ483" s="56"/>
      <c r="CK483" s="56"/>
      <c r="CL483" s="56"/>
      <c r="CM483" s="56"/>
    </row>
    <row r="484" spans="1:91" s="41" customFormat="1">
      <c r="A484" s="37"/>
      <c r="B484" s="207"/>
      <c r="C484" s="208" t="s">
        <v>51</v>
      </c>
      <c r="D484" s="75"/>
      <c r="E484" s="48"/>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c r="BY484" s="56"/>
      <c r="BZ484" s="56"/>
      <c r="CA484" s="56"/>
      <c r="CB484" s="56"/>
      <c r="CC484" s="56"/>
      <c r="CD484" s="56"/>
      <c r="CE484" s="56"/>
      <c r="CF484" s="56"/>
      <c r="CG484" s="56"/>
      <c r="CH484" s="56"/>
      <c r="CI484" s="56"/>
      <c r="CJ484" s="56"/>
      <c r="CK484" s="56"/>
      <c r="CL484" s="56"/>
      <c r="CM484" s="56"/>
    </row>
    <row r="485" spans="1:91" s="41" customFormat="1">
      <c r="A485" s="37"/>
      <c r="B485" s="207"/>
      <c r="C485" s="208" t="s">
        <v>52</v>
      </c>
      <c r="D485" s="75"/>
      <c r="E485" s="48"/>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c r="BY485" s="56"/>
      <c r="BZ485" s="56"/>
      <c r="CA485" s="56"/>
      <c r="CB485" s="56"/>
      <c r="CC485" s="56"/>
      <c r="CD485" s="56"/>
      <c r="CE485" s="56"/>
      <c r="CF485" s="56"/>
      <c r="CG485" s="56"/>
      <c r="CH485" s="56"/>
      <c r="CI485" s="56"/>
      <c r="CJ485" s="56"/>
      <c r="CK485" s="56"/>
      <c r="CL485" s="56"/>
      <c r="CM485" s="56"/>
    </row>
    <row r="486" spans="1:91" s="41" customFormat="1">
      <c r="A486" s="37"/>
      <c r="B486" s="207"/>
      <c r="C486" s="208" t="s">
        <v>53</v>
      </c>
      <c r="D486" s="75"/>
      <c r="E486" s="48"/>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row>
    <row r="487" spans="1:91" s="41" customFormat="1">
      <c r="A487" s="37"/>
      <c r="B487" s="207"/>
      <c r="C487" s="209"/>
      <c r="D487" s="210" t="s">
        <v>2375</v>
      </c>
      <c r="E487" s="209"/>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c r="BY487" s="56"/>
      <c r="BZ487" s="56"/>
      <c r="CA487" s="56"/>
      <c r="CB487" s="56"/>
      <c r="CC487" s="56"/>
      <c r="CD487" s="56"/>
      <c r="CE487" s="56"/>
      <c r="CF487" s="56"/>
      <c r="CG487" s="56"/>
      <c r="CH487" s="56"/>
      <c r="CI487" s="56"/>
      <c r="CJ487" s="56"/>
      <c r="CK487" s="56"/>
      <c r="CL487" s="56"/>
      <c r="CM487" s="56"/>
    </row>
    <row r="488" spans="1:91" s="41" customFormat="1" ht="72">
      <c r="A488" s="37"/>
      <c r="B488" s="207">
        <v>9.1</v>
      </c>
      <c r="C488" s="674"/>
      <c r="D488" s="86" t="s">
        <v>2376</v>
      </c>
      <c r="E488" s="675"/>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c r="BY488" s="56"/>
      <c r="BZ488" s="56"/>
      <c r="CA488" s="56"/>
      <c r="CB488" s="56"/>
      <c r="CC488" s="56"/>
      <c r="CD488" s="56"/>
      <c r="CE488" s="56"/>
      <c r="CF488" s="56"/>
      <c r="CG488" s="56"/>
      <c r="CH488" s="56"/>
      <c r="CI488" s="56"/>
      <c r="CJ488" s="56"/>
      <c r="CK488" s="56"/>
      <c r="CL488" s="56"/>
      <c r="CM488" s="56"/>
    </row>
    <row r="489" spans="1:91" s="41" customFormat="1">
      <c r="A489" s="37"/>
      <c r="B489" s="207"/>
      <c r="C489" s="208" t="s">
        <v>49</v>
      </c>
      <c r="D489" s="75"/>
      <c r="E489" s="48"/>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c r="BY489" s="56"/>
      <c r="BZ489" s="56"/>
      <c r="CA489" s="56"/>
      <c r="CB489" s="56"/>
      <c r="CC489" s="56"/>
      <c r="CD489" s="56"/>
      <c r="CE489" s="56"/>
      <c r="CF489" s="56"/>
      <c r="CG489" s="56"/>
      <c r="CH489" s="56"/>
      <c r="CI489" s="56"/>
      <c r="CJ489" s="56"/>
      <c r="CK489" s="56"/>
      <c r="CL489" s="56"/>
      <c r="CM489" s="56"/>
    </row>
    <row r="490" spans="1:91" s="41" customFormat="1">
      <c r="A490" s="37"/>
      <c r="B490" s="207"/>
      <c r="C490" s="208" t="s">
        <v>50</v>
      </c>
      <c r="D490" s="75"/>
      <c r="E490" s="48"/>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row>
    <row r="491" spans="1:91" s="41" customFormat="1">
      <c r="A491" s="37"/>
      <c r="B491" s="207"/>
      <c r="C491" s="208" t="s">
        <v>51</v>
      </c>
      <c r="D491" s="75"/>
      <c r="E491" s="48"/>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row>
    <row r="492" spans="1:91" s="41" customFormat="1">
      <c r="A492" s="37"/>
      <c r="B492" s="207"/>
      <c r="C492" s="208" t="s">
        <v>52</v>
      </c>
      <c r="D492" s="75"/>
      <c r="E492" s="48"/>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c r="BY492" s="56"/>
      <c r="BZ492" s="56"/>
      <c r="CA492" s="56"/>
      <c r="CB492" s="56"/>
      <c r="CC492" s="56"/>
      <c r="CD492" s="56"/>
      <c r="CE492" s="56"/>
      <c r="CF492" s="56"/>
      <c r="CG492" s="56"/>
      <c r="CH492" s="56"/>
      <c r="CI492" s="56"/>
      <c r="CJ492" s="56"/>
      <c r="CK492" s="56"/>
      <c r="CL492" s="56"/>
      <c r="CM492" s="56"/>
    </row>
    <row r="493" spans="1:91" s="41" customFormat="1">
      <c r="A493" s="37"/>
      <c r="B493" s="207"/>
      <c r="C493" s="208" t="s">
        <v>53</v>
      </c>
      <c r="D493" s="75"/>
      <c r="E493" s="48"/>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c r="BY493" s="56"/>
      <c r="BZ493" s="56"/>
      <c r="CA493" s="56"/>
      <c r="CB493" s="56"/>
      <c r="CC493" s="56"/>
      <c r="CD493" s="56"/>
      <c r="CE493" s="56"/>
      <c r="CF493" s="56"/>
      <c r="CG493" s="56"/>
      <c r="CH493" s="56"/>
      <c r="CI493" s="56"/>
      <c r="CJ493" s="56"/>
      <c r="CK493" s="56"/>
      <c r="CL493" s="56"/>
      <c r="CM493" s="56"/>
    </row>
    <row r="494" spans="1:91" s="41" customFormat="1" ht="30">
      <c r="A494" s="37"/>
      <c r="B494" s="207">
        <v>9.1999999999999993</v>
      </c>
      <c r="C494" s="674"/>
      <c r="D494" s="86" t="s">
        <v>2377</v>
      </c>
      <c r="E494" s="675"/>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c r="BY494" s="56"/>
      <c r="BZ494" s="56"/>
      <c r="CA494" s="56"/>
      <c r="CB494" s="56"/>
      <c r="CC494" s="56"/>
      <c r="CD494" s="56"/>
      <c r="CE494" s="56"/>
      <c r="CF494" s="56"/>
      <c r="CG494" s="56"/>
      <c r="CH494" s="56"/>
      <c r="CI494" s="56"/>
      <c r="CJ494" s="56"/>
      <c r="CK494" s="56"/>
      <c r="CL494" s="56"/>
      <c r="CM494" s="56"/>
    </row>
    <row r="495" spans="1:91" s="41" customFormat="1">
      <c r="A495" s="37"/>
      <c r="B495" s="207"/>
      <c r="C495" s="208" t="s">
        <v>49</v>
      </c>
      <c r="D495" s="75"/>
      <c r="E495" s="48"/>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c r="BY495" s="56"/>
      <c r="BZ495" s="56"/>
      <c r="CA495" s="56"/>
      <c r="CB495" s="56"/>
      <c r="CC495" s="56"/>
      <c r="CD495" s="56"/>
      <c r="CE495" s="56"/>
      <c r="CF495" s="56"/>
      <c r="CG495" s="56"/>
      <c r="CH495" s="56"/>
      <c r="CI495" s="56"/>
      <c r="CJ495" s="56"/>
      <c r="CK495" s="56"/>
      <c r="CL495" s="56"/>
      <c r="CM495" s="56"/>
    </row>
    <row r="496" spans="1:91" s="41" customFormat="1">
      <c r="A496" s="37"/>
      <c r="B496" s="207"/>
      <c r="C496" s="208" t="s">
        <v>50</v>
      </c>
      <c r="D496" s="75"/>
      <c r="E496" s="48"/>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c r="BY496" s="56"/>
      <c r="BZ496" s="56"/>
      <c r="CA496" s="56"/>
      <c r="CB496" s="56"/>
      <c r="CC496" s="56"/>
      <c r="CD496" s="56"/>
      <c r="CE496" s="56"/>
      <c r="CF496" s="56"/>
      <c r="CG496" s="56"/>
      <c r="CH496" s="56"/>
      <c r="CI496" s="56"/>
      <c r="CJ496" s="56"/>
      <c r="CK496" s="56"/>
      <c r="CL496" s="56"/>
      <c r="CM496" s="56"/>
    </row>
    <row r="497" spans="1:91" s="41" customFormat="1">
      <c r="A497" s="37"/>
      <c r="B497" s="207"/>
      <c r="C497" s="208" t="s">
        <v>51</v>
      </c>
      <c r="D497" s="75"/>
      <c r="E497" s="48"/>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c r="BY497" s="56"/>
      <c r="BZ497" s="56"/>
      <c r="CA497" s="56"/>
      <c r="CB497" s="56"/>
      <c r="CC497" s="56"/>
      <c r="CD497" s="56"/>
      <c r="CE497" s="56"/>
      <c r="CF497" s="56"/>
      <c r="CG497" s="56"/>
      <c r="CH497" s="56"/>
      <c r="CI497" s="56"/>
      <c r="CJ497" s="56"/>
      <c r="CK497" s="56"/>
      <c r="CL497" s="56"/>
      <c r="CM497" s="56"/>
    </row>
    <row r="498" spans="1:91" s="41" customFormat="1">
      <c r="A498" s="37"/>
      <c r="B498" s="207"/>
      <c r="C498" s="208" t="s">
        <v>52</v>
      </c>
      <c r="D498" s="75"/>
      <c r="E498" s="48"/>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c r="AS498" s="56"/>
      <c r="AT498" s="56"/>
      <c r="AU498" s="56"/>
      <c r="AV498" s="56"/>
      <c r="AW498" s="56"/>
      <c r="AX498" s="56"/>
      <c r="AY498" s="56"/>
      <c r="AZ498" s="56"/>
      <c r="BA498" s="56"/>
      <c r="BB498" s="56"/>
      <c r="BC498" s="56"/>
      <c r="BD498" s="56"/>
      <c r="BE498" s="56"/>
      <c r="BF498" s="56"/>
      <c r="BG498" s="56"/>
      <c r="BH498" s="56"/>
      <c r="BI498" s="56"/>
      <c r="BJ498" s="56"/>
      <c r="BK498" s="56"/>
      <c r="BL498" s="56"/>
      <c r="BM498" s="56"/>
      <c r="BN498" s="56"/>
      <c r="BO498" s="56"/>
      <c r="BP498" s="56"/>
      <c r="BQ498" s="56"/>
      <c r="BR498" s="56"/>
      <c r="BS498" s="56"/>
      <c r="BT498" s="56"/>
      <c r="BU498" s="56"/>
      <c r="BV498" s="56"/>
      <c r="BW498" s="56"/>
      <c r="BX498" s="56"/>
      <c r="BY498" s="56"/>
      <c r="BZ498" s="56"/>
      <c r="CA498" s="56"/>
      <c r="CB498" s="56"/>
      <c r="CC498" s="56"/>
      <c r="CD498" s="56"/>
      <c r="CE498" s="56"/>
      <c r="CF498" s="56"/>
      <c r="CG498" s="56"/>
      <c r="CH498" s="56"/>
      <c r="CI498" s="56"/>
      <c r="CJ498" s="56"/>
      <c r="CK498" s="56"/>
      <c r="CL498" s="56"/>
      <c r="CM498" s="56"/>
    </row>
    <row r="499" spans="1:91" s="41" customFormat="1">
      <c r="A499" s="37"/>
      <c r="B499" s="207"/>
      <c r="C499" s="208" t="s">
        <v>53</v>
      </c>
      <c r="D499" s="75"/>
      <c r="E499" s="48"/>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c r="BY499" s="56"/>
      <c r="BZ499" s="56"/>
      <c r="CA499" s="56"/>
      <c r="CB499" s="56"/>
      <c r="CC499" s="56"/>
      <c r="CD499" s="56"/>
      <c r="CE499" s="56"/>
      <c r="CF499" s="56"/>
      <c r="CG499" s="56"/>
      <c r="CH499" s="56"/>
      <c r="CI499" s="56"/>
      <c r="CJ499" s="56"/>
      <c r="CK499" s="56"/>
      <c r="CL499" s="56"/>
      <c r="CM499" s="56"/>
    </row>
    <row r="500" spans="1:91" s="41" customFormat="1" ht="45">
      <c r="A500" s="37"/>
      <c r="B500" s="207">
        <v>9.3000000000000007</v>
      </c>
      <c r="C500" s="674"/>
      <c r="D500" s="86" t="s">
        <v>2378</v>
      </c>
      <c r="E500" s="675"/>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c r="BY500" s="56"/>
      <c r="BZ500" s="56"/>
      <c r="CA500" s="56"/>
      <c r="CB500" s="56"/>
      <c r="CC500" s="56"/>
      <c r="CD500" s="56"/>
      <c r="CE500" s="56"/>
      <c r="CF500" s="56"/>
      <c r="CG500" s="56"/>
      <c r="CH500" s="56"/>
      <c r="CI500" s="56"/>
      <c r="CJ500" s="56"/>
      <c r="CK500" s="56"/>
      <c r="CL500" s="56"/>
      <c r="CM500" s="56"/>
    </row>
    <row r="501" spans="1:91" s="41" customFormat="1">
      <c r="A501" s="37"/>
      <c r="B501" s="207"/>
      <c r="C501" s="208" t="s">
        <v>49</v>
      </c>
      <c r="D501" s="75"/>
      <c r="E501" s="48"/>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c r="BY501" s="56"/>
      <c r="BZ501" s="56"/>
      <c r="CA501" s="56"/>
      <c r="CB501" s="56"/>
      <c r="CC501" s="56"/>
      <c r="CD501" s="56"/>
      <c r="CE501" s="56"/>
      <c r="CF501" s="56"/>
      <c r="CG501" s="56"/>
      <c r="CH501" s="56"/>
      <c r="CI501" s="56"/>
      <c r="CJ501" s="56"/>
      <c r="CK501" s="56"/>
      <c r="CL501" s="56"/>
      <c r="CM501" s="56"/>
    </row>
    <row r="502" spans="1:91" s="41" customFormat="1">
      <c r="A502" s="37"/>
      <c r="B502" s="207"/>
      <c r="C502" s="208" t="s">
        <v>50</v>
      </c>
      <c r="D502" s="75"/>
      <c r="E502" s="48"/>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c r="BY502" s="56"/>
      <c r="BZ502" s="56"/>
      <c r="CA502" s="56"/>
      <c r="CB502" s="56"/>
      <c r="CC502" s="56"/>
      <c r="CD502" s="56"/>
      <c r="CE502" s="56"/>
      <c r="CF502" s="56"/>
      <c r="CG502" s="56"/>
      <c r="CH502" s="56"/>
      <c r="CI502" s="56"/>
      <c r="CJ502" s="56"/>
      <c r="CK502" s="56"/>
      <c r="CL502" s="56"/>
      <c r="CM502" s="56"/>
    </row>
    <row r="503" spans="1:91" s="41" customFormat="1">
      <c r="A503" s="37"/>
      <c r="B503" s="207"/>
      <c r="C503" s="208" t="s">
        <v>51</v>
      </c>
      <c r="D503" s="75"/>
      <c r="E503" s="48"/>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c r="BY503" s="56"/>
      <c r="BZ503" s="56"/>
      <c r="CA503" s="56"/>
      <c r="CB503" s="56"/>
      <c r="CC503" s="56"/>
      <c r="CD503" s="56"/>
      <c r="CE503" s="56"/>
      <c r="CF503" s="56"/>
      <c r="CG503" s="56"/>
      <c r="CH503" s="56"/>
      <c r="CI503" s="56"/>
      <c r="CJ503" s="56"/>
      <c r="CK503" s="56"/>
      <c r="CL503" s="56"/>
      <c r="CM503" s="56"/>
    </row>
    <row r="504" spans="1:91" s="41" customFormat="1">
      <c r="A504" s="37"/>
      <c r="B504" s="207"/>
      <c r="C504" s="208" t="s">
        <v>52</v>
      </c>
      <c r="D504" s="75"/>
      <c r="E504" s="48"/>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c r="BY504" s="56"/>
      <c r="BZ504" s="56"/>
      <c r="CA504" s="56"/>
      <c r="CB504" s="56"/>
      <c r="CC504" s="56"/>
      <c r="CD504" s="56"/>
      <c r="CE504" s="56"/>
      <c r="CF504" s="56"/>
      <c r="CG504" s="56"/>
      <c r="CH504" s="56"/>
      <c r="CI504" s="56"/>
      <c r="CJ504" s="56"/>
      <c r="CK504" s="56"/>
      <c r="CL504" s="56"/>
      <c r="CM504" s="56"/>
    </row>
    <row r="505" spans="1:91" s="41" customFormat="1">
      <c r="A505" s="37"/>
      <c r="B505" s="207"/>
      <c r="C505" s="208" t="s">
        <v>53</v>
      </c>
      <c r="D505" s="75"/>
      <c r="E505" s="48"/>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c r="BY505" s="56"/>
      <c r="BZ505" s="56"/>
      <c r="CA505" s="56"/>
      <c r="CB505" s="56"/>
      <c r="CC505" s="56"/>
      <c r="CD505" s="56"/>
      <c r="CE505" s="56"/>
      <c r="CF505" s="56"/>
      <c r="CG505" s="56"/>
      <c r="CH505" s="56"/>
      <c r="CI505" s="56"/>
      <c r="CJ505" s="56"/>
      <c r="CK505" s="56"/>
      <c r="CL505" s="56"/>
      <c r="CM505" s="56"/>
    </row>
    <row r="506" spans="1:91" s="41" customFormat="1" ht="30">
      <c r="A506" s="37"/>
      <c r="B506" s="207">
        <v>9.4</v>
      </c>
      <c r="C506" s="674"/>
      <c r="D506" s="86" t="s">
        <v>2379</v>
      </c>
      <c r="E506" s="675"/>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c r="BY506" s="56"/>
      <c r="BZ506" s="56"/>
      <c r="CA506" s="56"/>
      <c r="CB506" s="56"/>
      <c r="CC506" s="56"/>
      <c r="CD506" s="56"/>
      <c r="CE506" s="56"/>
      <c r="CF506" s="56"/>
      <c r="CG506" s="56"/>
      <c r="CH506" s="56"/>
      <c r="CI506" s="56"/>
      <c r="CJ506" s="56"/>
      <c r="CK506" s="56"/>
      <c r="CL506" s="56"/>
      <c r="CM506" s="56"/>
    </row>
    <row r="507" spans="1:91" s="41" customFormat="1">
      <c r="A507" s="37"/>
      <c r="B507" s="207"/>
      <c r="C507" s="208" t="s">
        <v>49</v>
      </c>
      <c r="D507" s="75"/>
      <c r="E507" s="48"/>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c r="BY507" s="56"/>
      <c r="BZ507" s="56"/>
      <c r="CA507" s="56"/>
      <c r="CB507" s="56"/>
      <c r="CC507" s="56"/>
      <c r="CD507" s="56"/>
      <c r="CE507" s="56"/>
      <c r="CF507" s="56"/>
      <c r="CG507" s="56"/>
      <c r="CH507" s="56"/>
      <c r="CI507" s="56"/>
      <c r="CJ507" s="56"/>
      <c r="CK507" s="56"/>
      <c r="CL507" s="56"/>
      <c r="CM507" s="56"/>
    </row>
    <row r="508" spans="1:91" s="41" customFormat="1">
      <c r="A508" s="37"/>
      <c r="B508" s="207"/>
      <c r="C508" s="208" t="s">
        <v>50</v>
      </c>
      <c r="D508" s="75"/>
      <c r="E508" s="48"/>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c r="BY508" s="56"/>
      <c r="BZ508" s="56"/>
      <c r="CA508" s="56"/>
      <c r="CB508" s="56"/>
      <c r="CC508" s="56"/>
      <c r="CD508" s="56"/>
      <c r="CE508" s="56"/>
      <c r="CF508" s="56"/>
      <c r="CG508" s="56"/>
      <c r="CH508" s="56"/>
      <c r="CI508" s="56"/>
      <c r="CJ508" s="56"/>
      <c r="CK508" s="56"/>
      <c r="CL508" s="56"/>
      <c r="CM508" s="56"/>
    </row>
    <row r="509" spans="1:91" s="41" customFormat="1">
      <c r="A509" s="37"/>
      <c r="B509" s="207"/>
      <c r="C509" s="208" t="s">
        <v>51</v>
      </c>
      <c r="D509" s="75"/>
      <c r="E509" s="48"/>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c r="BY509" s="56"/>
      <c r="BZ509" s="56"/>
      <c r="CA509" s="56"/>
      <c r="CB509" s="56"/>
      <c r="CC509" s="56"/>
      <c r="CD509" s="56"/>
      <c r="CE509" s="56"/>
      <c r="CF509" s="56"/>
      <c r="CG509" s="56"/>
      <c r="CH509" s="56"/>
      <c r="CI509" s="56"/>
      <c r="CJ509" s="56"/>
      <c r="CK509" s="56"/>
      <c r="CL509" s="56"/>
      <c r="CM509" s="56"/>
    </row>
    <row r="510" spans="1:91" s="41" customFormat="1">
      <c r="A510" s="37"/>
      <c r="B510" s="207"/>
      <c r="C510" s="208" t="s">
        <v>52</v>
      </c>
      <c r="D510" s="75"/>
      <c r="E510" s="48"/>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c r="BY510" s="56"/>
      <c r="BZ510" s="56"/>
      <c r="CA510" s="56"/>
      <c r="CB510" s="56"/>
      <c r="CC510" s="56"/>
      <c r="CD510" s="56"/>
      <c r="CE510" s="56"/>
      <c r="CF510" s="56"/>
      <c r="CG510" s="56"/>
      <c r="CH510" s="56"/>
      <c r="CI510" s="56"/>
      <c r="CJ510" s="56"/>
      <c r="CK510" s="56"/>
      <c r="CL510" s="56"/>
      <c r="CM510" s="56"/>
    </row>
    <row r="511" spans="1:91" s="41" customFormat="1">
      <c r="A511" s="37"/>
      <c r="B511" s="207"/>
      <c r="C511" s="208" t="s">
        <v>53</v>
      </c>
      <c r="D511" s="75"/>
      <c r="E511" s="48"/>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c r="AS511" s="56"/>
      <c r="AT511" s="56"/>
      <c r="AU511" s="56"/>
      <c r="AV511" s="56"/>
      <c r="AW511" s="56"/>
      <c r="AX511" s="56"/>
      <c r="AY511" s="56"/>
      <c r="AZ511" s="56"/>
      <c r="BA511" s="56"/>
      <c r="BB511" s="56"/>
      <c r="BC511" s="56"/>
      <c r="BD511" s="56"/>
      <c r="BE511" s="56"/>
      <c r="BF511" s="56"/>
      <c r="BG511" s="56"/>
      <c r="BH511" s="56"/>
      <c r="BI511" s="56"/>
      <c r="BJ511" s="56"/>
      <c r="BK511" s="56"/>
      <c r="BL511" s="56"/>
      <c r="BM511" s="56"/>
      <c r="BN511" s="56"/>
      <c r="BO511" s="56"/>
      <c r="BP511" s="56"/>
      <c r="BQ511" s="56"/>
      <c r="BR511" s="56"/>
      <c r="BS511" s="56"/>
      <c r="BT511" s="56"/>
      <c r="BU511" s="56"/>
      <c r="BV511" s="56"/>
      <c r="BW511" s="56"/>
      <c r="BX511" s="56"/>
      <c r="BY511" s="56"/>
      <c r="BZ511" s="56"/>
      <c r="CA511" s="56"/>
      <c r="CB511" s="56"/>
      <c r="CC511" s="56"/>
      <c r="CD511" s="56"/>
      <c r="CE511" s="56"/>
      <c r="CF511" s="56"/>
      <c r="CG511" s="56"/>
      <c r="CH511" s="56"/>
      <c r="CI511" s="56"/>
      <c r="CJ511" s="56"/>
      <c r="CK511" s="56"/>
      <c r="CL511" s="56"/>
      <c r="CM511" s="56"/>
    </row>
    <row r="512" spans="1:91" s="41" customFormat="1">
      <c r="A512" s="37"/>
      <c r="B512" s="207"/>
      <c r="C512" s="209"/>
      <c r="D512" s="210" t="s">
        <v>2380</v>
      </c>
      <c r="E512" s="209"/>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c r="BY512" s="56"/>
      <c r="BZ512" s="56"/>
      <c r="CA512" s="56"/>
      <c r="CB512" s="56"/>
      <c r="CC512" s="56"/>
      <c r="CD512" s="56"/>
      <c r="CE512" s="56"/>
      <c r="CF512" s="56"/>
      <c r="CG512" s="56"/>
      <c r="CH512" s="56"/>
      <c r="CI512" s="56"/>
      <c r="CJ512" s="56"/>
      <c r="CK512" s="56"/>
      <c r="CL512" s="56"/>
      <c r="CM512" s="56"/>
    </row>
    <row r="513" spans="1:91" s="41" customFormat="1" ht="45">
      <c r="A513" s="37"/>
      <c r="B513" s="207">
        <v>10.1</v>
      </c>
      <c r="C513" s="674"/>
      <c r="D513" s="86" t="s">
        <v>2381</v>
      </c>
      <c r="E513" s="675"/>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c r="BY513" s="56"/>
      <c r="BZ513" s="56"/>
      <c r="CA513" s="56"/>
      <c r="CB513" s="56"/>
      <c r="CC513" s="56"/>
      <c r="CD513" s="56"/>
      <c r="CE513" s="56"/>
      <c r="CF513" s="56"/>
      <c r="CG513" s="56"/>
      <c r="CH513" s="56"/>
      <c r="CI513" s="56"/>
      <c r="CJ513" s="56"/>
      <c r="CK513" s="56"/>
      <c r="CL513" s="56"/>
      <c r="CM513" s="56"/>
    </row>
    <row r="514" spans="1:91" s="41" customFormat="1">
      <c r="A514" s="37"/>
      <c r="B514" s="207"/>
      <c r="C514" s="208" t="s">
        <v>49</v>
      </c>
      <c r="D514" s="75"/>
      <c r="E514" s="48"/>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row>
    <row r="515" spans="1:91" s="41" customFormat="1">
      <c r="A515" s="37"/>
      <c r="B515" s="207"/>
      <c r="C515" s="208" t="s">
        <v>50</v>
      </c>
      <c r="D515" s="75"/>
      <c r="E515" s="48"/>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c r="BY515" s="56"/>
      <c r="BZ515" s="56"/>
      <c r="CA515" s="56"/>
      <c r="CB515" s="56"/>
      <c r="CC515" s="56"/>
      <c r="CD515" s="56"/>
      <c r="CE515" s="56"/>
      <c r="CF515" s="56"/>
      <c r="CG515" s="56"/>
      <c r="CH515" s="56"/>
      <c r="CI515" s="56"/>
      <c r="CJ515" s="56"/>
      <c r="CK515" s="56"/>
      <c r="CL515" s="56"/>
      <c r="CM515" s="56"/>
    </row>
    <row r="516" spans="1:91" s="41" customFormat="1">
      <c r="A516" s="37"/>
      <c r="B516" s="207"/>
      <c r="C516" s="208" t="s">
        <v>51</v>
      </c>
      <c r="D516" s="75"/>
      <c r="E516" s="48"/>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c r="BY516" s="56"/>
      <c r="BZ516" s="56"/>
      <c r="CA516" s="56"/>
      <c r="CB516" s="56"/>
      <c r="CC516" s="56"/>
      <c r="CD516" s="56"/>
      <c r="CE516" s="56"/>
      <c r="CF516" s="56"/>
      <c r="CG516" s="56"/>
      <c r="CH516" s="56"/>
      <c r="CI516" s="56"/>
      <c r="CJ516" s="56"/>
      <c r="CK516" s="56"/>
      <c r="CL516" s="56"/>
      <c r="CM516" s="56"/>
    </row>
    <row r="517" spans="1:91" s="41" customFormat="1">
      <c r="A517" s="37"/>
      <c r="B517" s="207"/>
      <c r="C517" s="208" t="s">
        <v>52</v>
      </c>
      <c r="D517" s="75"/>
      <c r="E517" s="48"/>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c r="BY517" s="56"/>
      <c r="BZ517" s="56"/>
      <c r="CA517" s="56"/>
      <c r="CB517" s="56"/>
      <c r="CC517" s="56"/>
      <c r="CD517" s="56"/>
      <c r="CE517" s="56"/>
      <c r="CF517" s="56"/>
      <c r="CG517" s="56"/>
      <c r="CH517" s="56"/>
      <c r="CI517" s="56"/>
      <c r="CJ517" s="56"/>
      <c r="CK517" s="56"/>
      <c r="CL517" s="56"/>
      <c r="CM517" s="56"/>
    </row>
    <row r="518" spans="1:91" s="41" customFormat="1">
      <c r="A518" s="37"/>
      <c r="B518" s="207"/>
      <c r="C518" s="208" t="s">
        <v>53</v>
      </c>
      <c r="D518" s="75"/>
      <c r="E518" s="48"/>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c r="BY518" s="56"/>
      <c r="BZ518" s="56"/>
      <c r="CA518" s="56"/>
      <c r="CB518" s="56"/>
      <c r="CC518" s="56"/>
      <c r="CD518" s="56"/>
      <c r="CE518" s="56"/>
      <c r="CF518" s="56"/>
      <c r="CG518" s="56"/>
      <c r="CH518" s="56"/>
      <c r="CI518" s="56"/>
      <c r="CJ518" s="56"/>
      <c r="CK518" s="56"/>
      <c r="CL518" s="56"/>
      <c r="CM518" s="56"/>
    </row>
    <row r="519" spans="1:91" s="41" customFormat="1" ht="45">
      <c r="A519" s="37"/>
      <c r="B519" s="207">
        <v>10.199999999999999</v>
      </c>
      <c r="C519" s="674"/>
      <c r="D519" s="86" t="s">
        <v>2382</v>
      </c>
      <c r="E519" s="675"/>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c r="BY519" s="56"/>
      <c r="BZ519" s="56"/>
      <c r="CA519" s="56"/>
      <c r="CB519" s="56"/>
      <c r="CC519" s="56"/>
      <c r="CD519" s="56"/>
      <c r="CE519" s="56"/>
      <c r="CF519" s="56"/>
      <c r="CG519" s="56"/>
      <c r="CH519" s="56"/>
      <c r="CI519" s="56"/>
      <c r="CJ519" s="56"/>
      <c r="CK519" s="56"/>
      <c r="CL519" s="56"/>
      <c r="CM519" s="56"/>
    </row>
    <row r="520" spans="1:91" s="41" customFormat="1">
      <c r="A520" s="37"/>
      <c r="B520" s="207"/>
      <c r="C520" s="208" t="s">
        <v>49</v>
      </c>
      <c r="D520" s="75"/>
      <c r="E520" s="48"/>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c r="BY520" s="56"/>
      <c r="BZ520" s="56"/>
      <c r="CA520" s="56"/>
      <c r="CB520" s="56"/>
      <c r="CC520" s="56"/>
      <c r="CD520" s="56"/>
      <c r="CE520" s="56"/>
      <c r="CF520" s="56"/>
      <c r="CG520" s="56"/>
      <c r="CH520" s="56"/>
      <c r="CI520" s="56"/>
      <c r="CJ520" s="56"/>
      <c r="CK520" s="56"/>
      <c r="CL520" s="56"/>
      <c r="CM520" s="56"/>
    </row>
    <row r="521" spans="1:91" s="41" customFormat="1">
      <c r="A521" s="37"/>
      <c r="B521" s="207"/>
      <c r="C521" s="208" t="s">
        <v>50</v>
      </c>
      <c r="D521" s="75"/>
      <c r="E521" s="48"/>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c r="BY521" s="56"/>
      <c r="BZ521" s="56"/>
      <c r="CA521" s="56"/>
      <c r="CB521" s="56"/>
      <c r="CC521" s="56"/>
      <c r="CD521" s="56"/>
      <c r="CE521" s="56"/>
      <c r="CF521" s="56"/>
      <c r="CG521" s="56"/>
      <c r="CH521" s="56"/>
      <c r="CI521" s="56"/>
      <c r="CJ521" s="56"/>
      <c r="CK521" s="56"/>
      <c r="CL521" s="56"/>
      <c r="CM521" s="56"/>
    </row>
    <row r="522" spans="1:91" s="41" customFormat="1">
      <c r="A522" s="37"/>
      <c r="B522" s="207"/>
      <c r="C522" s="208" t="s">
        <v>51</v>
      </c>
      <c r="D522" s="75"/>
      <c r="E522" s="48"/>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c r="BY522" s="56"/>
      <c r="BZ522" s="56"/>
      <c r="CA522" s="56"/>
      <c r="CB522" s="56"/>
      <c r="CC522" s="56"/>
      <c r="CD522" s="56"/>
      <c r="CE522" s="56"/>
      <c r="CF522" s="56"/>
      <c r="CG522" s="56"/>
      <c r="CH522" s="56"/>
      <c r="CI522" s="56"/>
      <c r="CJ522" s="56"/>
      <c r="CK522" s="56"/>
      <c r="CL522" s="56"/>
      <c r="CM522" s="56"/>
    </row>
    <row r="523" spans="1:91" s="41" customFormat="1">
      <c r="A523" s="37"/>
      <c r="B523" s="207"/>
      <c r="C523" s="208" t="s">
        <v>52</v>
      </c>
      <c r="D523" s="75"/>
      <c r="E523" s="48"/>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56"/>
      <c r="AW523" s="56"/>
      <c r="AX523" s="56"/>
      <c r="AY523" s="56"/>
      <c r="AZ523" s="56"/>
      <c r="BA523" s="56"/>
      <c r="BB523" s="56"/>
      <c r="BC523" s="56"/>
      <c r="BD523" s="56"/>
      <c r="BE523" s="56"/>
      <c r="BF523" s="56"/>
      <c r="BG523" s="56"/>
      <c r="BH523" s="56"/>
      <c r="BI523" s="56"/>
      <c r="BJ523" s="56"/>
      <c r="BK523" s="56"/>
      <c r="BL523" s="56"/>
      <c r="BM523" s="56"/>
      <c r="BN523" s="56"/>
      <c r="BO523" s="56"/>
      <c r="BP523" s="56"/>
      <c r="BQ523" s="56"/>
      <c r="BR523" s="56"/>
      <c r="BS523" s="56"/>
      <c r="BT523" s="56"/>
      <c r="BU523" s="56"/>
      <c r="BV523" s="56"/>
      <c r="BW523" s="56"/>
      <c r="BX523" s="56"/>
      <c r="BY523" s="56"/>
      <c r="BZ523" s="56"/>
      <c r="CA523" s="56"/>
      <c r="CB523" s="56"/>
      <c r="CC523" s="56"/>
      <c r="CD523" s="56"/>
      <c r="CE523" s="56"/>
      <c r="CF523" s="56"/>
      <c r="CG523" s="56"/>
      <c r="CH523" s="56"/>
      <c r="CI523" s="56"/>
      <c r="CJ523" s="56"/>
      <c r="CK523" s="56"/>
      <c r="CL523" s="56"/>
      <c r="CM523" s="56"/>
    </row>
    <row r="524" spans="1:91" s="41" customFormat="1">
      <c r="A524" s="37"/>
      <c r="B524" s="207"/>
      <c r="C524" s="208" t="s">
        <v>53</v>
      </c>
      <c r="D524" s="75"/>
      <c r="E524" s="48"/>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56"/>
      <c r="AW524" s="56"/>
      <c r="AX524" s="56"/>
      <c r="AY524" s="56"/>
      <c r="AZ524" s="56"/>
      <c r="BA524" s="56"/>
      <c r="BB524" s="56"/>
      <c r="BC524" s="56"/>
      <c r="BD524" s="56"/>
      <c r="BE524" s="56"/>
      <c r="BF524" s="56"/>
      <c r="BG524" s="56"/>
      <c r="BH524" s="56"/>
      <c r="BI524" s="56"/>
      <c r="BJ524" s="56"/>
      <c r="BK524" s="56"/>
      <c r="BL524" s="56"/>
      <c r="BM524" s="56"/>
      <c r="BN524" s="56"/>
      <c r="BO524" s="56"/>
      <c r="BP524" s="56"/>
      <c r="BQ524" s="56"/>
      <c r="BR524" s="56"/>
      <c r="BS524" s="56"/>
      <c r="BT524" s="56"/>
      <c r="BU524" s="56"/>
      <c r="BV524" s="56"/>
      <c r="BW524" s="56"/>
      <c r="BX524" s="56"/>
      <c r="BY524" s="56"/>
      <c r="BZ524" s="56"/>
      <c r="CA524" s="56"/>
      <c r="CB524" s="56"/>
      <c r="CC524" s="56"/>
      <c r="CD524" s="56"/>
      <c r="CE524" s="56"/>
      <c r="CF524" s="56"/>
      <c r="CG524" s="56"/>
      <c r="CH524" s="56"/>
      <c r="CI524" s="56"/>
      <c r="CJ524" s="56"/>
      <c r="CK524" s="56"/>
      <c r="CL524" s="56"/>
      <c r="CM524" s="56"/>
    </row>
    <row r="525" spans="1:91" s="41" customFormat="1">
      <c r="A525" s="37"/>
      <c r="B525" s="207"/>
      <c r="C525" s="209"/>
      <c r="D525" s="210" t="s">
        <v>2383</v>
      </c>
      <c r="E525" s="209"/>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c r="BY525" s="56"/>
      <c r="BZ525" s="56"/>
      <c r="CA525" s="56"/>
      <c r="CB525" s="56"/>
      <c r="CC525" s="56"/>
      <c r="CD525" s="56"/>
      <c r="CE525" s="56"/>
      <c r="CF525" s="56"/>
      <c r="CG525" s="56"/>
      <c r="CH525" s="56"/>
      <c r="CI525" s="56"/>
      <c r="CJ525" s="56"/>
      <c r="CK525" s="56"/>
      <c r="CL525" s="56"/>
      <c r="CM525" s="56"/>
    </row>
    <row r="526" spans="1:91" s="41" customFormat="1" ht="30">
      <c r="A526" s="37"/>
      <c r="B526" s="207">
        <v>11.1</v>
      </c>
      <c r="C526" s="674"/>
      <c r="D526" s="86" t="s">
        <v>2384</v>
      </c>
      <c r="E526" s="675"/>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c r="BY526" s="56"/>
      <c r="BZ526" s="56"/>
      <c r="CA526" s="56"/>
      <c r="CB526" s="56"/>
      <c r="CC526" s="56"/>
      <c r="CD526" s="56"/>
      <c r="CE526" s="56"/>
      <c r="CF526" s="56"/>
      <c r="CG526" s="56"/>
      <c r="CH526" s="56"/>
      <c r="CI526" s="56"/>
      <c r="CJ526" s="56"/>
      <c r="CK526" s="56"/>
      <c r="CL526" s="56"/>
      <c r="CM526" s="56"/>
    </row>
    <row r="527" spans="1:91" s="41" customFormat="1">
      <c r="A527" s="37"/>
      <c r="B527" s="207"/>
      <c r="C527" s="208" t="s">
        <v>49</v>
      </c>
      <c r="D527" s="75"/>
      <c r="E527" s="48"/>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c r="BY527" s="56"/>
      <c r="BZ527" s="56"/>
      <c r="CA527" s="56"/>
      <c r="CB527" s="56"/>
      <c r="CC527" s="56"/>
      <c r="CD527" s="56"/>
      <c r="CE527" s="56"/>
      <c r="CF527" s="56"/>
      <c r="CG527" s="56"/>
      <c r="CH527" s="56"/>
      <c r="CI527" s="56"/>
      <c r="CJ527" s="56"/>
      <c r="CK527" s="56"/>
      <c r="CL527" s="56"/>
      <c r="CM527" s="56"/>
    </row>
    <row r="528" spans="1:91" s="41" customFormat="1">
      <c r="A528" s="37"/>
      <c r="B528" s="207"/>
      <c r="C528" s="208" t="s">
        <v>50</v>
      </c>
      <c r="D528" s="75"/>
      <c r="E528" s="48"/>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c r="BY528" s="56"/>
      <c r="BZ528" s="56"/>
      <c r="CA528" s="56"/>
      <c r="CB528" s="56"/>
      <c r="CC528" s="56"/>
      <c r="CD528" s="56"/>
      <c r="CE528" s="56"/>
      <c r="CF528" s="56"/>
      <c r="CG528" s="56"/>
      <c r="CH528" s="56"/>
      <c r="CI528" s="56"/>
      <c r="CJ528" s="56"/>
      <c r="CK528" s="56"/>
      <c r="CL528" s="56"/>
      <c r="CM528" s="56"/>
    </row>
    <row r="529" spans="1:91" s="41" customFormat="1">
      <c r="A529" s="37"/>
      <c r="B529" s="207"/>
      <c r="C529" s="208" t="s">
        <v>51</v>
      </c>
      <c r="D529" s="75"/>
      <c r="E529" s="48"/>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c r="BY529" s="56"/>
      <c r="BZ529" s="56"/>
      <c r="CA529" s="56"/>
      <c r="CB529" s="56"/>
      <c r="CC529" s="56"/>
      <c r="CD529" s="56"/>
      <c r="CE529" s="56"/>
      <c r="CF529" s="56"/>
      <c r="CG529" s="56"/>
      <c r="CH529" s="56"/>
      <c r="CI529" s="56"/>
      <c r="CJ529" s="56"/>
      <c r="CK529" s="56"/>
      <c r="CL529" s="56"/>
      <c r="CM529" s="56"/>
    </row>
    <row r="530" spans="1:91" s="41" customFormat="1">
      <c r="A530" s="37"/>
      <c r="B530" s="207"/>
      <c r="C530" s="208" t="s">
        <v>52</v>
      </c>
      <c r="D530" s="75"/>
      <c r="E530" s="48"/>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row>
    <row r="531" spans="1:91" s="41" customFormat="1">
      <c r="A531" s="37"/>
      <c r="B531" s="207"/>
      <c r="C531" s="208" t="s">
        <v>53</v>
      </c>
      <c r="D531" s="75"/>
      <c r="E531" s="48"/>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c r="BY531" s="56"/>
      <c r="BZ531" s="56"/>
      <c r="CA531" s="56"/>
      <c r="CB531" s="56"/>
      <c r="CC531" s="56"/>
      <c r="CD531" s="56"/>
      <c r="CE531" s="56"/>
      <c r="CF531" s="56"/>
      <c r="CG531" s="56"/>
      <c r="CH531" s="56"/>
      <c r="CI531" s="56"/>
      <c r="CJ531" s="56"/>
      <c r="CK531" s="56"/>
      <c r="CL531" s="56"/>
      <c r="CM531" s="56"/>
    </row>
    <row r="532" spans="1:91" s="41" customFormat="1" ht="30">
      <c r="A532" s="37"/>
      <c r="B532" s="207" t="s">
        <v>2385</v>
      </c>
      <c r="C532" s="674"/>
      <c r="D532" s="86" t="s">
        <v>2386</v>
      </c>
      <c r="E532" s="675"/>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c r="BY532" s="56"/>
      <c r="BZ532" s="56"/>
      <c r="CA532" s="56"/>
      <c r="CB532" s="56"/>
      <c r="CC532" s="56"/>
      <c r="CD532" s="56"/>
      <c r="CE532" s="56"/>
      <c r="CF532" s="56"/>
      <c r="CG532" s="56"/>
      <c r="CH532" s="56"/>
      <c r="CI532" s="56"/>
      <c r="CJ532" s="56"/>
      <c r="CK532" s="56"/>
      <c r="CL532" s="56"/>
      <c r="CM532" s="56"/>
    </row>
    <row r="533" spans="1:91" s="41" customFormat="1">
      <c r="A533" s="37"/>
      <c r="B533" s="207"/>
      <c r="C533" s="208" t="s">
        <v>49</v>
      </c>
      <c r="D533" s="75"/>
      <c r="E533" s="48"/>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c r="BY533" s="56"/>
      <c r="BZ533" s="56"/>
      <c r="CA533" s="56"/>
      <c r="CB533" s="56"/>
      <c r="CC533" s="56"/>
      <c r="CD533" s="56"/>
      <c r="CE533" s="56"/>
      <c r="CF533" s="56"/>
      <c r="CG533" s="56"/>
      <c r="CH533" s="56"/>
      <c r="CI533" s="56"/>
      <c r="CJ533" s="56"/>
      <c r="CK533" s="56"/>
      <c r="CL533" s="56"/>
      <c r="CM533" s="56"/>
    </row>
    <row r="534" spans="1:91" s="41" customFormat="1">
      <c r="A534" s="37"/>
      <c r="B534" s="207"/>
      <c r="C534" s="208" t="s">
        <v>50</v>
      </c>
      <c r="D534" s="75"/>
      <c r="E534" s="48"/>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c r="BY534" s="56"/>
      <c r="BZ534" s="56"/>
      <c r="CA534" s="56"/>
      <c r="CB534" s="56"/>
      <c r="CC534" s="56"/>
      <c r="CD534" s="56"/>
      <c r="CE534" s="56"/>
      <c r="CF534" s="56"/>
      <c r="CG534" s="56"/>
      <c r="CH534" s="56"/>
      <c r="CI534" s="56"/>
      <c r="CJ534" s="56"/>
      <c r="CK534" s="56"/>
      <c r="CL534" s="56"/>
      <c r="CM534" s="56"/>
    </row>
    <row r="535" spans="1:91" s="41" customFormat="1">
      <c r="A535" s="37"/>
      <c r="B535" s="207"/>
      <c r="C535" s="208" t="s">
        <v>51</v>
      </c>
      <c r="D535" s="75"/>
      <c r="E535" s="48"/>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c r="BY535" s="56"/>
      <c r="BZ535" s="56"/>
      <c r="CA535" s="56"/>
      <c r="CB535" s="56"/>
      <c r="CC535" s="56"/>
      <c r="CD535" s="56"/>
      <c r="CE535" s="56"/>
      <c r="CF535" s="56"/>
      <c r="CG535" s="56"/>
      <c r="CH535" s="56"/>
      <c r="CI535" s="56"/>
      <c r="CJ535" s="56"/>
      <c r="CK535" s="56"/>
      <c r="CL535" s="56"/>
      <c r="CM535" s="56"/>
    </row>
    <row r="536" spans="1:91" s="41" customFormat="1">
      <c r="A536" s="37"/>
      <c r="B536" s="207"/>
      <c r="C536" s="208" t="s">
        <v>52</v>
      </c>
      <c r="D536" s="75"/>
      <c r="E536" s="48"/>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c r="BY536" s="56"/>
      <c r="BZ536" s="56"/>
      <c r="CA536" s="56"/>
      <c r="CB536" s="56"/>
      <c r="CC536" s="56"/>
      <c r="CD536" s="56"/>
      <c r="CE536" s="56"/>
      <c r="CF536" s="56"/>
      <c r="CG536" s="56"/>
      <c r="CH536" s="56"/>
      <c r="CI536" s="56"/>
      <c r="CJ536" s="56"/>
      <c r="CK536" s="56"/>
      <c r="CL536" s="56"/>
      <c r="CM536" s="56"/>
    </row>
    <row r="537" spans="1:91" s="41" customFormat="1">
      <c r="A537" s="37"/>
      <c r="B537" s="207"/>
      <c r="C537" s="208" t="s">
        <v>53</v>
      </c>
      <c r="D537" s="75"/>
      <c r="E537" s="48"/>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c r="BY537" s="56"/>
      <c r="BZ537" s="56"/>
      <c r="CA537" s="56"/>
      <c r="CB537" s="56"/>
      <c r="CC537" s="56"/>
      <c r="CD537" s="56"/>
      <c r="CE537" s="56"/>
      <c r="CF537" s="56"/>
      <c r="CG537" s="56"/>
      <c r="CH537" s="56"/>
      <c r="CI537" s="56"/>
      <c r="CJ537" s="56"/>
      <c r="CK537" s="56"/>
      <c r="CL537" s="56"/>
      <c r="CM537" s="56"/>
    </row>
    <row r="538" spans="1:91" s="41" customFormat="1" ht="30">
      <c r="A538" s="37"/>
      <c r="B538" s="207" t="s">
        <v>2387</v>
      </c>
      <c r="C538" s="674"/>
      <c r="D538" s="86" t="s">
        <v>2388</v>
      </c>
      <c r="E538" s="675"/>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c r="BY538" s="56"/>
      <c r="BZ538" s="56"/>
      <c r="CA538" s="56"/>
      <c r="CB538" s="56"/>
      <c r="CC538" s="56"/>
      <c r="CD538" s="56"/>
      <c r="CE538" s="56"/>
      <c r="CF538" s="56"/>
      <c r="CG538" s="56"/>
      <c r="CH538" s="56"/>
      <c r="CI538" s="56"/>
      <c r="CJ538" s="56"/>
      <c r="CK538" s="56"/>
      <c r="CL538" s="56"/>
      <c r="CM538" s="56"/>
    </row>
    <row r="539" spans="1:91" s="41" customFormat="1">
      <c r="A539" s="37"/>
      <c r="B539" s="207"/>
      <c r="C539" s="208" t="s">
        <v>49</v>
      </c>
      <c r="D539" s="75"/>
      <c r="E539" s="48"/>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c r="BY539" s="56"/>
      <c r="BZ539" s="56"/>
      <c r="CA539" s="56"/>
      <c r="CB539" s="56"/>
      <c r="CC539" s="56"/>
      <c r="CD539" s="56"/>
      <c r="CE539" s="56"/>
      <c r="CF539" s="56"/>
      <c r="CG539" s="56"/>
      <c r="CH539" s="56"/>
      <c r="CI539" s="56"/>
      <c r="CJ539" s="56"/>
      <c r="CK539" s="56"/>
      <c r="CL539" s="56"/>
      <c r="CM539" s="56"/>
    </row>
    <row r="540" spans="1:91" s="41" customFormat="1">
      <c r="A540" s="37"/>
      <c r="B540" s="207"/>
      <c r="C540" s="208" t="s">
        <v>50</v>
      </c>
      <c r="D540" s="75"/>
      <c r="E540" s="48"/>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c r="AS540" s="56"/>
      <c r="AT540" s="56"/>
      <c r="AU540" s="56"/>
      <c r="AV540" s="56"/>
      <c r="AW540" s="56"/>
      <c r="AX540" s="56"/>
      <c r="AY540" s="56"/>
      <c r="AZ540" s="56"/>
      <c r="BA540" s="56"/>
      <c r="BB540" s="56"/>
      <c r="BC540" s="56"/>
      <c r="BD540" s="56"/>
      <c r="BE540" s="56"/>
      <c r="BF540" s="56"/>
      <c r="BG540" s="56"/>
      <c r="BH540" s="56"/>
      <c r="BI540" s="56"/>
      <c r="BJ540" s="56"/>
      <c r="BK540" s="56"/>
      <c r="BL540" s="56"/>
      <c r="BM540" s="56"/>
      <c r="BN540" s="56"/>
      <c r="BO540" s="56"/>
      <c r="BP540" s="56"/>
      <c r="BQ540" s="56"/>
      <c r="BR540" s="56"/>
      <c r="BS540" s="56"/>
      <c r="BT540" s="56"/>
      <c r="BU540" s="56"/>
      <c r="BV540" s="56"/>
      <c r="BW540" s="56"/>
      <c r="BX540" s="56"/>
      <c r="BY540" s="56"/>
      <c r="BZ540" s="56"/>
      <c r="CA540" s="56"/>
      <c r="CB540" s="56"/>
      <c r="CC540" s="56"/>
      <c r="CD540" s="56"/>
      <c r="CE540" s="56"/>
      <c r="CF540" s="56"/>
      <c r="CG540" s="56"/>
      <c r="CH540" s="56"/>
      <c r="CI540" s="56"/>
      <c r="CJ540" s="56"/>
      <c r="CK540" s="56"/>
      <c r="CL540" s="56"/>
      <c r="CM540" s="56"/>
    </row>
    <row r="541" spans="1:91" s="41" customFormat="1">
      <c r="A541" s="37"/>
      <c r="B541" s="207"/>
      <c r="C541" s="208" t="s">
        <v>51</v>
      </c>
      <c r="D541" s="75"/>
      <c r="E541" s="48"/>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c r="BY541" s="56"/>
      <c r="BZ541" s="56"/>
      <c r="CA541" s="56"/>
      <c r="CB541" s="56"/>
      <c r="CC541" s="56"/>
      <c r="CD541" s="56"/>
      <c r="CE541" s="56"/>
      <c r="CF541" s="56"/>
      <c r="CG541" s="56"/>
      <c r="CH541" s="56"/>
      <c r="CI541" s="56"/>
      <c r="CJ541" s="56"/>
      <c r="CK541" s="56"/>
      <c r="CL541" s="56"/>
      <c r="CM541" s="56"/>
    </row>
    <row r="542" spans="1:91" s="41" customFormat="1">
      <c r="A542" s="37"/>
      <c r="B542" s="207"/>
      <c r="C542" s="208" t="s">
        <v>52</v>
      </c>
      <c r="D542" s="75"/>
      <c r="E542" s="48"/>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c r="BY542" s="56"/>
      <c r="BZ542" s="56"/>
      <c r="CA542" s="56"/>
      <c r="CB542" s="56"/>
      <c r="CC542" s="56"/>
      <c r="CD542" s="56"/>
      <c r="CE542" s="56"/>
      <c r="CF542" s="56"/>
      <c r="CG542" s="56"/>
      <c r="CH542" s="56"/>
      <c r="CI542" s="56"/>
      <c r="CJ542" s="56"/>
      <c r="CK542" s="56"/>
      <c r="CL542" s="56"/>
      <c r="CM542" s="56"/>
    </row>
    <row r="543" spans="1:91" s="41" customFormat="1">
      <c r="A543" s="37"/>
      <c r="B543" s="207"/>
      <c r="C543" s="208" t="s">
        <v>53</v>
      </c>
      <c r="D543" s="75"/>
      <c r="E543" s="48"/>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c r="BY543" s="56"/>
      <c r="BZ543" s="56"/>
      <c r="CA543" s="56"/>
      <c r="CB543" s="56"/>
      <c r="CC543" s="56"/>
      <c r="CD543" s="56"/>
      <c r="CE543" s="56"/>
      <c r="CF543" s="56"/>
      <c r="CG543" s="56"/>
      <c r="CH543" s="56"/>
      <c r="CI543" s="56"/>
      <c r="CJ543" s="56"/>
      <c r="CK543" s="56"/>
      <c r="CL543" s="56"/>
      <c r="CM543" s="56"/>
    </row>
    <row r="544" spans="1:91" s="41" customFormat="1" ht="30">
      <c r="A544" s="37"/>
      <c r="B544" s="207" t="s">
        <v>2389</v>
      </c>
      <c r="C544" s="674"/>
      <c r="D544" s="86" t="s">
        <v>2390</v>
      </c>
      <c r="E544" s="675"/>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c r="BY544" s="56"/>
      <c r="BZ544" s="56"/>
      <c r="CA544" s="56"/>
      <c r="CB544" s="56"/>
      <c r="CC544" s="56"/>
      <c r="CD544" s="56"/>
      <c r="CE544" s="56"/>
      <c r="CF544" s="56"/>
      <c r="CG544" s="56"/>
      <c r="CH544" s="56"/>
      <c r="CI544" s="56"/>
      <c r="CJ544" s="56"/>
      <c r="CK544" s="56"/>
      <c r="CL544" s="56"/>
      <c r="CM544" s="56"/>
    </row>
    <row r="545" spans="1:91" s="41" customFormat="1">
      <c r="A545" s="37"/>
      <c r="B545" s="207"/>
      <c r="C545" s="208" t="s">
        <v>49</v>
      </c>
      <c r="D545" s="75"/>
      <c r="E545" s="48"/>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c r="BY545" s="56"/>
      <c r="BZ545" s="56"/>
      <c r="CA545" s="56"/>
      <c r="CB545" s="56"/>
      <c r="CC545" s="56"/>
      <c r="CD545" s="56"/>
      <c r="CE545" s="56"/>
      <c r="CF545" s="56"/>
      <c r="CG545" s="56"/>
      <c r="CH545" s="56"/>
      <c r="CI545" s="56"/>
      <c r="CJ545" s="56"/>
      <c r="CK545" s="56"/>
      <c r="CL545" s="56"/>
      <c r="CM545" s="56"/>
    </row>
    <row r="546" spans="1:91" s="41" customFormat="1">
      <c r="A546" s="37"/>
      <c r="B546" s="207"/>
      <c r="C546" s="208" t="s">
        <v>50</v>
      </c>
      <c r="D546" s="75"/>
      <c r="E546" s="48"/>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c r="AS546" s="56"/>
      <c r="AT546" s="56"/>
      <c r="AU546" s="56"/>
      <c r="AV546" s="56"/>
      <c r="AW546" s="56"/>
      <c r="AX546" s="56"/>
      <c r="AY546" s="56"/>
      <c r="AZ546" s="56"/>
      <c r="BA546" s="56"/>
      <c r="BB546" s="56"/>
      <c r="BC546" s="56"/>
      <c r="BD546" s="56"/>
      <c r="BE546" s="56"/>
      <c r="BF546" s="56"/>
      <c r="BG546" s="56"/>
      <c r="BH546" s="56"/>
      <c r="BI546" s="56"/>
      <c r="BJ546" s="56"/>
      <c r="BK546" s="56"/>
      <c r="BL546" s="56"/>
      <c r="BM546" s="56"/>
      <c r="BN546" s="56"/>
      <c r="BO546" s="56"/>
      <c r="BP546" s="56"/>
      <c r="BQ546" s="56"/>
      <c r="BR546" s="56"/>
      <c r="BS546" s="56"/>
      <c r="BT546" s="56"/>
      <c r="BU546" s="56"/>
      <c r="BV546" s="56"/>
      <c r="BW546" s="56"/>
      <c r="BX546" s="56"/>
      <c r="BY546" s="56"/>
      <c r="BZ546" s="56"/>
      <c r="CA546" s="56"/>
      <c r="CB546" s="56"/>
      <c r="CC546" s="56"/>
      <c r="CD546" s="56"/>
      <c r="CE546" s="56"/>
      <c r="CF546" s="56"/>
      <c r="CG546" s="56"/>
      <c r="CH546" s="56"/>
      <c r="CI546" s="56"/>
      <c r="CJ546" s="56"/>
      <c r="CK546" s="56"/>
      <c r="CL546" s="56"/>
      <c r="CM546" s="56"/>
    </row>
    <row r="547" spans="1:91" s="41" customFormat="1">
      <c r="A547" s="37"/>
      <c r="B547" s="207"/>
      <c r="C547" s="208" t="s">
        <v>51</v>
      </c>
      <c r="D547" s="75"/>
      <c r="E547" s="48"/>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c r="BY547" s="56"/>
      <c r="BZ547" s="56"/>
      <c r="CA547" s="56"/>
      <c r="CB547" s="56"/>
      <c r="CC547" s="56"/>
      <c r="CD547" s="56"/>
      <c r="CE547" s="56"/>
      <c r="CF547" s="56"/>
      <c r="CG547" s="56"/>
      <c r="CH547" s="56"/>
      <c r="CI547" s="56"/>
      <c r="CJ547" s="56"/>
      <c r="CK547" s="56"/>
      <c r="CL547" s="56"/>
      <c r="CM547" s="56"/>
    </row>
    <row r="548" spans="1:91" s="41" customFormat="1">
      <c r="A548" s="37"/>
      <c r="B548" s="207"/>
      <c r="C548" s="208" t="s">
        <v>52</v>
      </c>
      <c r="D548" s="75"/>
      <c r="E548" s="48"/>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c r="BY548" s="56"/>
      <c r="BZ548" s="56"/>
      <c r="CA548" s="56"/>
      <c r="CB548" s="56"/>
      <c r="CC548" s="56"/>
      <c r="CD548" s="56"/>
      <c r="CE548" s="56"/>
      <c r="CF548" s="56"/>
      <c r="CG548" s="56"/>
      <c r="CH548" s="56"/>
      <c r="CI548" s="56"/>
      <c r="CJ548" s="56"/>
      <c r="CK548" s="56"/>
      <c r="CL548" s="56"/>
      <c r="CM548" s="56"/>
    </row>
    <row r="549" spans="1:91" s="41" customFormat="1">
      <c r="A549" s="37"/>
      <c r="B549" s="207"/>
      <c r="C549" s="208" t="s">
        <v>53</v>
      </c>
      <c r="D549" s="75"/>
      <c r="E549" s="48"/>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c r="BY549" s="56"/>
      <c r="BZ549" s="56"/>
      <c r="CA549" s="56"/>
      <c r="CB549" s="56"/>
      <c r="CC549" s="56"/>
      <c r="CD549" s="56"/>
      <c r="CE549" s="56"/>
      <c r="CF549" s="56"/>
      <c r="CG549" s="56"/>
      <c r="CH549" s="56"/>
      <c r="CI549" s="56"/>
      <c r="CJ549" s="56"/>
      <c r="CK549" s="56"/>
      <c r="CL549" s="56"/>
      <c r="CM549" s="56"/>
    </row>
    <row r="550" spans="1:91" s="41" customFormat="1" ht="47.25" customHeight="1">
      <c r="A550" s="37"/>
      <c r="B550" s="207" t="s">
        <v>2391</v>
      </c>
      <c r="C550" s="674"/>
      <c r="D550" s="86" t="s">
        <v>2392</v>
      </c>
      <c r="E550" s="675"/>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c r="BY550" s="56"/>
      <c r="BZ550" s="56"/>
      <c r="CA550" s="56"/>
      <c r="CB550" s="56"/>
      <c r="CC550" s="56"/>
      <c r="CD550" s="56"/>
      <c r="CE550" s="56"/>
      <c r="CF550" s="56"/>
      <c r="CG550" s="56"/>
      <c r="CH550" s="56"/>
      <c r="CI550" s="56"/>
      <c r="CJ550" s="56"/>
      <c r="CK550" s="56"/>
      <c r="CL550" s="56"/>
      <c r="CM550" s="56"/>
    </row>
    <row r="551" spans="1:91" s="41" customFormat="1">
      <c r="A551" s="37"/>
      <c r="B551" s="207"/>
      <c r="C551" s="208" t="s">
        <v>49</v>
      </c>
      <c r="D551" s="75"/>
      <c r="E551" s="48"/>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c r="BY551" s="56"/>
      <c r="BZ551" s="56"/>
      <c r="CA551" s="56"/>
      <c r="CB551" s="56"/>
      <c r="CC551" s="56"/>
      <c r="CD551" s="56"/>
      <c r="CE551" s="56"/>
      <c r="CF551" s="56"/>
      <c r="CG551" s="56"/>
      <c r="CH551" s="56"/>
      <c r="CI551" s="56"/>
      <c r="CJ551" s="56"/>
      <c r="CK551" s="56"/>
      <c r="CL551" s="56"/>
      <c r="CM551" s="56"/>
    </row>
    <row r="552" spans="1:91" s="41" customFormat="1">
      <c r="A552" s="37"/>
      <c r="B552" s="207"/>
      <c r="C552" s="208" t="s">
        <v>50</v>
      </c>
      <c r="D552" s="75"/>
      <c r="E552" s="48"/>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c r="BY552" s="56"/>
      <c r="BZ552" s="56"/>
      <c r="CA552" s="56"/>
      <c r="CB552" s="56"/>
      <c r="CC552" s="56"/>
      <c r="CD552" s="56"/>
      <c r="CE552" s="56"/>
      <c r="CF552" s="56"/>
      <c r="CG552" s="56"/>
      <c r="CH552" s="56"/>
      <c r="CI552" s="56"/>
      <c r="CJ552" s="56"/>
      <c r="CK552" s="56"/>
      <c r="CL552" s="56"/>
      <c r="CM552" s="56"/>
    </row>
    <row r="553" spans="1:91" s="41" customFormat="1">
      <c r="A553" s="37"/>
      <c r="B553" s="207"/>
      <c r="C553" s="208" t="s">
        <v>51</v>
      </c>
      <c r="D553" s="75"/>
      <c r="E553" s="48"/>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c r="BY553" s="56"/>
      <c r="BZ553" s="56"/>
      <c r="CA553" s="56"/>
      <c r="CB553" s="56"/>
      <c r="CC553" s="56"/>
      <c r="CD553" s="56"/>
      <c r="CE553" s="56"/>
      <c r="CF553" s="56"/>
      <c r="CG553" s="56"/>
      <c r="CH553" s="56"/>
      <c r="CI553" s="56"/>
      <c r="CJ553" s="56"/>
      <c r="CK553" s="56"/>
      <c r="CL553" s="56"/>
      <c r="CM553" s="56"/>
    </row>
    <row r="554" spans="1:91" s="41" customFormat="1">
      <c r="A554" s="37"/>
      <c r="B554" s="207"/>
      <c r="C554" s="208" t="s">
        <v>52</v>
      </c>
      <c r="D554" s="75"/>
      <c r="E554" s="48"/>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c r="BY554" s="56"/>
      <c r="BZ554" s="56"/>
      <c r="CA554" s="56"/>
      <c r="CB554" s="56"/>
      <c r="CC554" s="56"/>
      <c r="CD554" s="56"/>
      <c r="CE554" s="56"/>
      <c r="CF554" s="56"/>
      <c r="CG554" s="56"/>
      <c r="CH554" s="56"/>
      <c r="CI554" s="56"/>
      <c r="CJ554" s="56"/>
      <c r="CK554" s="56"/>
      <c r="CL554" s="56"/>
      <c r="CM554" s="56"/>
    </row>
    <row r="555" spans="1:91" s="41" customFormat="1">
      <c r="A555" s="37"/>
      <c r="B555" s="207"/>
      <c r="C555" s="208" t="s">
        <v>53</v>
      </c>
      <c r="D555" s="75"/>
      <c r="E555" s="48"/>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c r="BY555" s="56"/>
      <c r="BZ555" s="56"/>
      <c r="CA555" s="56"/>
      <c r="CB555" s="56"/>
      <c r="CC555" s="56"/>
      <c r="CD555" s="56"/>
      <c r="CE555" s="56"/>
      <c r="CF555" s="56"/>
      <c r="CG555" s="56"/>
      <c r="CH555" s="56"/>
      <c r="CI555" s="56"/>
      <c r="CJ555" s="56"/>
      <c r="CK555" s="56"/>
      <c r="CL555" s="56"/>
      <c r="CM555" s="56"/>
    </row>
    <row r="556" spans="1:91" s="41" customFormat="1" ht="30">
      <c r="A556" s="37"/>
      <c r="B556" s="207" t="s">
        <v>2393</v>
      </c>
      <c r="C556" s="674"/>
      <c r="D556" s="86" t="s">
        <v>2394</v>
      </c>
      <c r="E556" s="675"/>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c r="BY556" s="56"/>
      <c r="BZ556" s="56"/>
      <c r="CA556" s="56"/>
      <c r="CB556" s="56"/>
      <c r="CC556" s="56"/>
      <c r="CD556" s="56"/>
      <c r="CE556" s="56"/>
      <c r="CF556" s="56"/>
      <c r="CG556" s="56"/>
      <c r="CH556" s="56"/>
      <c r="CI556" s="56"/>
      <c r="CJ556" s="56"/>
      <c r="CK556" s="56"/>
      <c r="CL556" s="56"/>
      <c r="CM556" s="56"/>
    </row>
    <row r="557" spans="1:91" s="41" customFormat="1">
      <c r="A557" s="37"/>
      <c r="B557" s="207"/>
      <c r="C557" s="208" t="s">
        <v>49</v>
      </c>
      <c r="D557" s="75"/>
      <c r="E557" s="48"/>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row>
    <row r="558" spans="1:91" s="41" customFormat="1">
      <c r="A558" s="37"/>
      <c r="B558" s="207"/>
      <c r="C558" s="208" t="s">
        <v>50</v>
      </c>
      <c r="D558" s="75"/>
      <c r="E558" s="48"/>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row>
    <row r="559" spans="1:91" s="41" customFormat="1">
      <c r="A559" s="37"/>
      <c r="B559" s="207"/>
      <c r="C559" s="208" t="s">
        <v>51</v>
      </c>
      <c r="D559" s="75"/>
      <c r="E559" s="48"/>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c r="BY559" s="56"/>
      <c r="BZ559" s="56"/>
      <c r="CA559" s="56"/>
      <c r="CB559" s="56"/>
      <c r="CC559" s="56"/>
      <c r="CD559" s="56"/>
      <c r="CE559" s="56"/>
      <c r="CF559" s="56"/>
      <c r="CG559" s="56"/>
      <c r="CH559" s="56"/>
      <c r="CI559" s="56"/>
      <c r="CJ559" s="56"/>
      <c r="CK559" s="56"/>
      <c r="CL559" s="56"/>
      <c r="CM559" s="56"/>
    </row>
    <row r="560" spans="1:91" s="41" customFormat="1">
      <c r="A560" s="37"/>
      <c r="B560" s="207"/>
      <c r="C560" s="208" t="s">
        <v>52</v>
      </c>
      <c r="D560" s="75"/>
      <c r="E560" s="48"/>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c r="BY560" s="56"/>
      <c r="BZ560" s="56"/>
      <c r="CA560" s="56"/>
      <c r="CB560" s="56"/>
      <c r="CC560" s="56"/>
      <c r="CD560" s="56"/>
      <c r="CE560" s="56"/>
      <c r="CF560" s="56"/>
      <c r="CG560" s="56"/>
      <c r="CH560" s="56"/>
      <c r="CI560" s="56"/>
      <c r="CJ560" s="56"/>
      <c r="CK560" s="56"/>
      <c r="CL560" s="56"/>
      <c r="CM560" s="56"/>
    </row>
    <row r="561" spans="1:91" s="41" customFormat="1">
      <c r="A561" s="37"/>
      <c r="B561" s="207"/>
      <c r="C561" s="208" t="s">
        <v>53</v>
      </c>
      <c r="D561" s="75"/>
      <c r="E561" s="48"/>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c r="BY561" s="56"/>
      <c r="BZ561" s="56"/>
      <c r="CA561" s="56"/>
      <c r="CB561" s="56"/>
      <c r="CC561" s="56"/>
      <c r="CD561" s="56"/>
      <c r="CE561" s="56"/>
      <c r="CF561" s="56"/>
      <c r="CG561" s="56"/>
      <c r="CH561" s="56"/>
      <c r="CI561" s="56"/>
      <c r="CJ561" s="56"/>
      <c r="CK561" s="56"/>
      <c r="CL561" s="56"/>
      <c r="CM561" s="56"/>
    </row>
    <row r="562" spans="1:91" s="41" customFormat="1" ht="30">
      <c r="A562" s="37"/>
      <c r="B562" s="207">
        <v>11.3</v>
      </c>
      <c r="C562" s="674"/>
      <c r="D562" s="86" t="s">
        <v>2395</v>
      </c>
      <c r="E562" s="675"/>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c r="BY562" s="56"/>
      <c r="BZ562" s="56"/>
      <c r="CA562" s="56"/>
      <c r="CB562" s="56"/>
      <c r="CC562" s="56"/>
      <c r="CD562" s="56"/>
      <c r="CE562" s="56"/>
      <c r="CF562" s="56"/>
      <c r="CG562" s="56"/>
      <c r="CH562" s="56"/>
      <c r="CI562" s="56"/>
      <c r="CJ562" s="56"/>
      <c r="CK562" s="56"/>
      <c r="CL562" s="56"/>
      <c r="CM562" s="56"/>
    </row>
    <row r="563" spans="1:91" s="41" customFormat="1">
      <c r="A563" s="37"/>
      <c r="B563" s="207"/>
      <c r="C563" s="208" t="s">
        <v>49</v>
      </c>
      <c r="D563" s="75"/>
      <c r="E563" s="48"/>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c r="BY563" s="56"/>
      <c r="BZ563" s="56"/>
      <c r="CA563" s="56"/>
      <c r="CB563" s="56"/>
      <c r="CC563" s="56"/>
      <c r="CD563" s="56"/>
      <c r="CE563" s="56"/>
      <c r="CF563" s="56"/>
      <c r="CG563" s="56"/>
      <c r="CH563" s="56"/>
      <c r="CI563" s="56"/>
      <c r="CJ563" s="56"/>
      <c r="CK563" s="56"/>
      <c r="CL563" s="56"/>
      <c r="CM563" s="56"/>
    </row>
    <row r="564" spans="1:91" s="41" customFormat="1">
      <c r="A564" s="37"/>
      <c r="B564" s="207"/>
      <c r="C564" s="208" t="s">
        <v>50</v>
      </c>
      <c r="D564" s="75"/>
      <c r="E564" s="48"/>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c r="BY564" s="56"/>
      <c r="BZ564" s="56"/>
      <c r="CA564" s="56"/>
      <c r="CB564" s="56"/>
      <c r="CC564" s="56"/>
      <c r="CD564" s="56"/>
      <c r="CE564" s="56"/>
      <c r="CF564" s="56"/>
      <c r="CG564" s="56"/>
      <c r="CH564" s="56"/>
      <c r="CI564" s="56"/>
      <c r="CJ564" s="56"/>
      <c r="CK564" s="56"/>
      <c r="CL564" s="56"/>
      <c r="CM564" s="56"/>
    </row>
    <row r="565" spans="1:91" s="41" customFormat="1">
      <c r="A565" s="37"/>
      <c r="B565" s="207"/>
      <c r="C565" s="208" t="s">
        <v>51</v>
      </c>
      <c r="D565" s="75"/>
      <c r="E565" s="48"/>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c r="BY565" s="56"/>
      <c r="BZ565" s="56"/>
      <c r="CA565" s="56"/>
      <c r="CB565" s="56"/>
      <c r="CC565" s="56"/>
      <c r="CD565" s="56"/>
      <c r="CE565" s="56"/>
      <c r="CF565" s="56"/>
      <c r="CG565" s="56"/>
      <c r="CH565" s="56"/>
      <c r="CI565" s="56"/>
      <c r="CJ565" s="56"/>
      <c r="CK565" s="56"/>
      <c r="CL565" s="56"/>
      <c r="CM565" s="56"/>
    </row>
    <row r="566" spans="1:91" s="41" customFormat="1">
      <c r="A566" s="37"/>
      <c r="B566" s="207"/>
      <c r="C566" s="208" t="s">
        <v>52</v>
      </c>
      <c r="D566" s="75"/>
      <c r="E566" s="48"/>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c r="BY566" s="56"/>
      <c r="BZ566" s="56"/>
      <c r="CA566" s="56"/>
      <c r="CB566" s="56"/>
      <c r="CC566" s="56"/>
      <c r="CD566" s="56"/>
      <c r="CE566" s="56"/>
      <c r="CF566" s="56"/>
      <c r="CG566" s="56"/>
      <c r="CH566" s="56"/>
      <c r="CI566" s="56"/>
      <c r="CJ566" s="56"/>
      <c r="CK566" s="56"/>
      <c r="CL566" s="56"/>
      <c r="CM566" s="56"/>
    </row>
    <row r="567" spans="1:91" s="41" customFormat="1">
      <c r="A567" s="37"/>
      <c r="B567" s="207"/>
      <c r="C567" s="208" t="s">
        <v>53</v>
      </c>
      <c r="D567" s="75"/>
      <c r="E567" s="48"/>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c r="AS567" s="56"/>
      <c r="AT567" s="56"/>
      <c r="AU567" s="56"/>
      <c r="AV567" s="56"/>
      <c r="AW567" s="56"/>
      <c r="AX567" s="56"/>
      <c r="AY567" s="56"/>
      <c r="AZ567" s="56"/>
      <c r="BA567" s="56"/>
      <c r="BB567" s="56"/>
      <c r="BC567" s="56"/>
      <c r="BD567" s="56"/>
      <c r="BE567" s="56"/>
      <c r="BF567" s="56"/>
      <c r="BG567" s="56"/>
      <c r="BH567" s="56"/>
      <c r="BI567" s="56"/>
      <c r="BJ567" s="56"/>
      <c r="BK567" s="56"/>
      <c r="BL567" s="56"/>
      <c r="BM567" s="56"/>
      <c r="BN567" s="56"/>
      <c r="BO567" s="56"/>
      <c r="BP567" s="56"/>
      <c r="BQ567" s="56"/>
      <c r="BR567" s="56"/>
      <c r="BS567" s="56"/>
      <c r="BT567" s="56"/>
      <c r="BU567" s="56"/>
      <c r="BV567" s="56"/>
      <c r="BW567" s="56"/>
      <c r="BX567" s="56"/>
      <c r="BY567" s="56"/>
      <c r="BZ567" s="56"/>
      <c r="CA567" s="56"/>
      <c r="CB567" s="56"/>
      <c r="CC567" s="56"/>
      <c r="CD567" s="56"/>
      <c r="CE567" s="56"/>
      <c r="CF567" s="56"/>
      <c r="CG567" s="56"/>
      <c r="CH567" s="56"/>
      <c r="CI567" s="56"/>
      <c r="CJ567" s="56"/>
      <c r="CK567" s="56"/>
      <c r="CL567" s="56"/>
      <c r="CM567" s="56"/>
    </row>
    <row r="568" spans="1:91" s="41" customFormat="1" ht="30.6" customHeight="1">
      <c r="A568" s="37"/>
      <c r="B568" s="207"/>
      <c r="C568" s="212"/>
      <c r="D568" s="212" t="s">
        <v>2396</v>
      </c>
      <c r="E568" s="212"/>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c r="BY568" s="56"/>
      <c r="BZ568" s="56"/>
      <c r="CA568" s="56"/>
      <c r="CB568" s="56"/>
      <c r="CC568" s="56"/>
      <c r="CD568" s="56"/>
      <c r="CE568" s="56"/>
      <c r="CF568" s="56"/>
      <c r="CG568" s="56"/>
      <c r="CH568" s="56"/>
      <c r="CI568" s="56"/>
      <c r="CJ568" s="56"/>
      <c r="CK568" s="56"/>
      <c r="CL568" s="56"/>
      <c r="CM568" s="56"/>
    </row>
    <row r="569" spans="1:91" s="41" customFormat="1" ht="80.099999999999994" customHeight="1">
      <c r="A569" s="37"/>
      <c r="B569" s="207"/>
      <c r="C569" s="674"/>
      <c r="D569" s="86" t="s">
        <v>2397</v>
      </c>
      <c r="E569" s="675"/>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c r="BY569" s="56"/>
      <c r="BZ569" s="56"/>
      <c r="CA569" s="56"/>
      <c r="CB569" s="56"/>
      <c r="CC569" s="56"/>
      <c r="CD569" s="56"/>
      <c r="CE569" s="56"/>
      <c r="CF569" s="56"/>
      <c r="CG569" s="56"/>
      <c r="CH569" s="56"/>
      <c r="CI569" s="56"/>
      <c r="CJ569" s="56"/>
      <c r="CK569" s="56"/>
      <c r="CL569" s="56"/>
      <c r="CM569" s="56"/>
    </row>
    <row r="570" spans="1:91" s="41" customFormat="1">
      <c r="A570" s="37"/>
      <c r="B570" s="207"/>
      <c r="C570" s="208" t="s">
        <v>49</v>
      </c>
      <c r="D570" s="75"/>
      <c r="E570" s="48"/>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6"/>
      <c r="BY570" s="56"/>
      <c r="BZ570" s="56"/>
      <c r="CA570" s="56"/>
      <c r="CB570" s="56"/>
      <c r="CC570" s="56"/>
      <c r="CD570" s="56"/>
      <c r="CE570" s="56"/>
      <c r="CF570" s="56"/>
      <c r="CG570" s="56"/>
      <c r="CH570" s="56"/>
      <c r="CI570" s="56"/>
      <c r="CJ570" s="56"/>
      <c r="CK570" s="56"/>
      <c r="CL570" s="56"/>
      <c r="CM570" s="56"/>
    </row>
    <row r="571" spans="1:91" s="41" customFormat="1">
      <c r="A571" s="37"/>
      <c r="B571" s="207"/>
      <c r="C571" s="208" t="s">
        <v>50</v>
      </c>
      <c r="D571" s="75"/>
      <c r="E571" s="48"/>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c r="BY571" s="56"/>
      <c r="BZ571" s="56"/>
      <c r="CA571" s="56"/>
      <c r="CB571" s="56"/>
      <c r="CC571" s="56"/>
      <c r="CD571" s="56"/>
      <c r="CE571" s="56"/>
      <c r="CF571" s="56"/>
      <c r="CG571" s="56"/>
      <c r="CH571" s="56"/>
      <c r="CI571" s="56"/>
      <c r="CJ571" s="56"/>
      <c r="CK571" s="56"/>
      <c r="CL571" s="56"/>
      <c r="CM571" s="56"/>
    </row>
    <row r="572" spans="1:91" s="41" customFormat="1">
      <c r="A572" s="37"/>
      <c r="B572" s="207"/>
      <c r="C572" s="208" t="s">
        <v>51</v>
      </c>
      <c r="D572" s="75"/>
      <c r="E572" s="48"/>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c r="BY572" s="56"/>
      <c r="BZ572" s="56"/>
      <c r="CA572" s="56"/>
      <c r="CB572" s="56"/>
      <c r="CC572" s="56"/>
      <c r="CD572" s="56"/>
      <c r="CE572" s="56"/>
      <c r="CF572" s="56"/>
      <c r="CG572" s="56"/>
      <c r="CH572" s="56"/>
      <c r="CI572" s="56"/>
      <c r="CJ572" s="56"/>
      <c r="CK572" s="56"/>
      <c r="CL572" s="56"/>
      <c r="CM572" s="56"/>
    </row>
    <row r="573" spans="1:91" s="41" customFormat="1">
      <c r="A573" s="37"/>
      <c r="B573" s="207"/>
      <c r="C573" s="208" t="s">
        <v>52</v>
      </c>
      <c r="D573" s="75"/>
      <c r="E573" s="48"/>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c r="BY573" s="56"/>
      <c r="BZ573" s="56"/>
      <c r="CA573" s="56"/>
      <c r="CB573" s="56"/>
      <c r="CC573" s="56"/>
      <c r="CD573" s="56"/>
      <c r="CE573" s="56"/>
      <c r="CF573" s="56"/>
      <c r="CG573" s="56"/>
      <c r="CH573" s="56"/>
      <c r="CI573" s="56"/>
      <c r="CJ573" s="56"/>
      <c r="CK573" s="56"/>
      <c r="CL573" s="56"/>
      <c r="CM573" s="56"/>
    </row>
    <row r="574" spans="1:91" s="41" customFormat="1">
      <c r="A574" s="37"/>
      <c r="B574" s="207"/>
      <c r="C574" s="208" t="s">
        <v>53</v>
      </c>
      <c r="D574" s="75"/>
      <c r="E574" s="48"/>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c r="BY574" s="56"/>
      <c r="BZ574" s="56"/>
      <c r="CA574" s="56"/>
      <c r="CB574" s="56"/>
      <c r="CC574" s="56"/>
      <c r="CD574" s="56"/>
      <c r="CE574" s="56"/>
      <c r="CF574" s="56"/>
      <c r="CG574" s="56"/>
      <c r="CH574" s="56"/>
      <c r="CI574" s="56"/>
      <c r="CJ574" s="56"/>
      <c r="CK574" s="56"/>
      <c r="CL574" s="56"/>
      <c r="CM574" s="56"/>
    </row>
    <row r="575" spans="1:91" s="41" customFormat="1" ht="45">
      <c r="A575" s="37"/>
      <c r="B575" s="207">
        <v>12.2</v>
      </c>
      <c r="C575" s="674"/>
      <c r="D575" s="86" t="s">
        <v>2398</v>
      </c>
      <c r="E575" s="675"/>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56"/>
      <c r="AW575" s="56"/>
      <c r="AX575" s="56"/>
      <c r="AY575" s="56"/>
      <c r="AZ575" s="56"/>
      <c r="BA575" s="56"/>
      <c r="BB575" s="56"/>
      <c r="BC575" s="56"/>
      <c r="BD575" s="56"/>
      <c r="BE575" s="56"/>
      <c r="BF575" s="56"/>
      <c r="BG575" s="56"/>
      <c r="BH575" s="56"/>
      <c r="BI575" s="56"/>
      <c r="BJ575" s="56"/>
      <c r="BK575" s="56"/>
      <c r="BL575" s="56"/>
      <c r="BM575" s="56"/>
      <c r="BN575" s="56"/>
      <c r="BO575" s="56"/>
      <c r="BP575" s="56"/>
      <c r="BQ575" s="56"/>
      <c r="BR575" s="56"/>
      <c r="BS575" s="56"/>
      <c r="BT575" s="56"/>
      <c r="BU575" s="56"/>
      <c r="BV575" s="56"/>
      <c r="BW575" s="56"/>
      <c r="BX575" s="56"/>
      <c r="BY575" s="56"/>
      <c r="BZ575" s="56"/>
      <c r="CA575" s="56"/>
      <c r="CB575" s="56"/>
      <c r="CC575" s="56"/>
      <c r="CD575" s="56"/>
      <c r="CE575" s="56"/>
      <c r="CF575" s="56"/>
      <c r="CG575" s="56"/>
      <c r="CH575" s="56"/>
      <c r="CI575" s="56"/>
      <c r="CJ575" s="56"/>
      <c r="CK575" s="56"/>
      <c r="CL575" s="56"/>
      <c r="CM575" s="56"/>
    </row>
    <row r="576" spans="1:91" s="41" customFormat="1">
      <c r="A576" s="37"/>
      <c r="B576" s="207"/>
      <c r="C576" s="208" t="s">
        <v>49</v>
      </c>
      <c r="D576" s="75"/>
      <c r="E576" s="48"/>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c r="BY576" s="56"/>
      <c r="BZ576" s="56"/>
      <c r="CA576" s="56"/>
      <c r="CB576" s="56"/>
      <c r="CC576" s="56"/>
      <c r="CD576" s="56"/>
      <c r="CE576" s="56"/>
      <c r="CF576" s="56"/>
      <c r="CG576" s="56"/>
      <c r="CH576" s="56"/>
      <c r="CI576" s="56"/>
      <c r="CJ576" s="56"/>
      <c r="CK576" s="56"/>
      <c r="CL576" s="56"/>
      <c r="CM576" s="56"/>
    </row>
    <row r="577" spans="1:91" s="41" customFormat="1">
      <c r="A577" s="37"/>
      <c r="B577" s="207"/>
      <c r="C577" s="208" t="s">
        <v>50</v>
      </c>
      <c r="D577" s="75"/>
      <c r="E577" s="48"/>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c r="BY577" s="56"/>
      <c r="BZ577" s="56"/>
      <c r="CA577" s="56"/>
      <c r="CB577" s="56"/>
      <c r="CC577" s="56"/>
      <c r="CD577" s="56"/>
      <c r="CE577" s="56"/>
      <c r="CF577" s="56"/>
      <c r="CG577" s="56"/>
      <c r="CH577" s="56"/>
      <c r="CI577" s="56"/>
      <c r="CJ577" s="56"/>
      <c r="CK577" s="56"/>
      <c r="CL577" s="56"/>
      <c r="CM577" s="56"/>
    </row>
    <row r="578" spans="1:91" s="41" customFormat="1">
      <c r="A578" s="37"/>
      <c r="B578" s="207"/>
      <c r="C578" s="208" t="s">
        <v>51</v>
      </c>
      <c r="D578" s="75"/>
      <c r="E578" s="48"/>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c r="BY578" s="56"/>
      <c r="BZ578" s="56"/>
      <c r="CA578" s="56"/>
      <c r="CB578" s="56"/>
      <c r="CC578" s="56"/>
      <c r="CD578" s="56"/>
      <c r="CE578" s="56"/>
      <c r="CF578" s="56"/>
      <c r="CG578" s="56"/>
      <c r="CH578" s="56"/>
      <c r="CI578" s="56"/>
      <c r="CJ578" s="56"/>
      <c r="CK578" s="56"/>
      <c r="CL578" s="56"/>
      <c r="CM578" s="56"/>
    </row>
    <row r="579" spans="1:91" s="41" customFormat="1">
      <c r="A579" s="37"/>
      <c r="B579" s="207"/>
      <c r="C579" s="208" t="s">
        <v>52</v>
      </c>
      <c r="D579" s="75"/>
      <c r="E579" s="48"/>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c r="BY579" s="56"/>
      <c r="BZ579" s="56"/>
      <c r="CA579" s="56"/>
      <c r="CB579" s="56"/>
      <c r="CC579" s="56"/>
      <c r="CD579" s="56"/>
      <c r="CE579" s="56"/>
      <c r="CF579" s="56"/>
      <c r="CG579" s="56"/>
      <c r="CH579" s="56"/>
      <c r="CI579" s="56"/>
      <c r="CJ579" s="56"/>
      <c r="CK579" s="56"/>
      <c r="CL579" s="56"/>
      <c r="CM579" s="56"/>
    </row>
    <row r="580" spans="1:91" s="41" customFormat="1">
      <c r="A580" s="37"/>
      <c r="B580" s="207"/>
      <c r="C580" s="208" t="s">
        <v>53</v>
      </c>
      <c r="D580" s="75"/>
      <c r="E580" s="48"/>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c r="BY580" s="56"/>
      <c r="BZ580" s="56"/>
      <c r="CA580" s="56"/>
      <c r="CB580" s="56"/>
      <c r="CC580" s="56"/>
      <c r="CD580" s="56"/>
      <c r="CE580" s="56"/>
      <c r="CF580" s="56"/>
      <c r="CG580" s="56"/>
      <c r="CH580" s="56"/>
      <c r="CI580" s="56"/>
      <c r="CJ580" s="56"/>
      <c r="CK580" s="56"/>
      <c r="CL580" s="56"/>
      <c r="CM580" s="56"/>
    </row>
    <row r="581" spans="1:91" s="41" customFormat="1" ht="81.599999999999994" customHeight="1">
      <c r="A581" s="37"/>
      <c r="B581" s="207">
        <v>12.3</v>
      </c>
      <c r="C581" s="674"/>
      <c r="D581" s="86" t="s">
        <v>2399</v>
      </c>
      <c r="E581" s="675"/>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c r="BY581" s="56"/>
      <c r="BZ581" s="56"/>
      <c r="CA581" s="56"/>
      <c r="CB581" s="56"/>
      <c r="CC581" s="56"/>
      <c r="CD581" s="56"/>
      <c r="CE581" s="56"/>
      <c r="CF581" s="56"/>
      <c r="CG581" s="56"/>
      <c r="CH581" s="56"/>
      <c r="CI581" s="56"/>
      <c r="CJ581" s="56"/>
      <c r="CK581" s="56"/>
      <c r="CL581" s="56"/>
      <c r="CM581" s="56"/>
    </row>
    <row r="582" spans="1:91" s="41" customFormat="1">
      <c r="A582" s="37"/>
      <c r="B582" s="207"/>
      <c r="C582" s="208" t="s">
        <v>49</v>
      </c>
      <c r="D582" s="75"/>
      <c r="E582" s="48"/>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c r="BY582" s="56"/>
      <c r="BZ582" s="56"/>
      <c r="CA582" s="56"/>
      <c r="CB582" s="56"/>
      <c r="CC582" s="56"/>
      <c r="CD582" s="56"/>
      <c r="CE582" s="56"/>
      <c r="CF582" s="56"/>
      <c r="CG582" s="56"/>
      <c r="CH582" s="56"/>
      <c r="CI582" s="56"/>
      <c r="CJ582" s="56"/>
      <c r="CK582" s="56"/>
      <c r="CL582" s="56"/>
      <c r="CM582" s="56"/>
    </row>
    <row r="583" spans="1:91" s="41" customFormat="1">
      <c r="A583" s="37"/>
      <c r="B583" s="207"/>
      <c r="C583" s="208" t="s">
        <v>50</v>
      </c>
      <c r="D583" s="75"/>
      <c r="E583" s="48"/>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c r="BY583" s="56"/>
      <c r="BZ583" s="56"/>
      <c r="CA583" s="56"/>
      <c r="CB583" s="56"/>
      <c r="CC583" s="56"/>
      <c r="CD583" s="56"/>
      <c r="CE583" s="56"/>
      <c r="CF583" s="56"/>
      <c r="CG583" s="56"/>
      <c r="CH583" s="56"/>
      <c r="CI583" s="56"/>
      <c r="CJ583" s="56"/>
      <c r="CK583" s="56"/>
      <c r="CL583" s="56"/>
      <c r="CM583" s="56"/>
    </row>
    <row r="584" spans="1:91" s="41" customFormat="1">
      <c r="A584" s="37"/>
      <c r="B584" s="207"/>
      <c r="C584" s="208" t="s">
        <v>51</v>
      </c>
      <c r="D584" s="75"/>
      <c r="E584" s="48"/>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c r="BY584" s="56"/>
      <c r="BZ584" s="56"/>
      <c r="CA584" s="56"/>
      <c r="CB584" s="56"/>
      <c r="CC584" s="56"/>
      <c r="CD584" s="56"/>
      <c r="CE584" s="56"/>
      <c r="CF584" s="56"/>
      <c r="CG584" s="56"/>
      <c r="CH584" s="56"/>
      <c r="CI584" s="56"/>
      <c r="CJ584" s="56"/>
      <c r="CK584" s="56"/>
      <c r="CL584" s="56"/>
      <c r="CM584" s="56"/>
    </row>
    <row r="585" spans="1:91" s="41" customFormat="1">
      <c r="A585" s="37"/>
      <c r="B585" s="207"/>
      <c r="C585" s="208" t="s">
        <v>52</v>
      </c>
      <c r="D585" s="75"/>
      <c r="E585" s="48"/>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c r="BY585" s="56"/>
      <c r="BZ585" s="56"/>
      <c r="CA585" s="56"/>
      <c r="CB585" s="56"/>
      <c r="CC585" s="56"/>
      <c r="CD585" s="56"/>
      <c r="CE585" s="56"/>
      <c r="CF585" s="56"/>
      <c r="CG585" s="56"/>
      <c r="CH585" s="56"/>
      <c r="CI585" s="56"/>
      <c r="CJ585" s="56"/>
      <c r="CK585" s="56"/>
      <c r="CL585" s="56"/>
      <c r="CM585" s="56"/>
    </row>
    <row r="586" spans="1:91" s="41" customFormat="1">
      <c r="A586" s="37"/>
      <c r="B586" s="207"/>
      <c r="C586" s="208" t="s">
        <v>53</v>
      </c>
      <c r="D586" s="75"/>
      <c r="E586" s="48"/>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c r="BY586" s="56"/>
      <c r="BZ586" s="56"/>
      <c r="CA586" s="56"/>
      <c r="CB586" s="56"/>
      <c r="CC586" s="56"/>
      <c r="CD586" s="56"/>
      <c r="CE586" s="56"/>
      <c r="CF586" s="56"/>
      <c r="CG586" s="56"/>
      <c r="CH586" s="56"/>
      <c r="CI586" s="56"/>
      <c r="CJ586" s="56"/>
      <c r="CK586" s="56"/>
      <c r="CL586" s="56"/>
      <c r="CM586" s="56"/>
    </row>
    <row r="587" spans="1:91" s="41" customFormat="1" ht="43.5">
      <c r="A587" s="37"/>
      <c r="B587" s="207">
        <v>12.4</v>
      </c>
      <c r="C587" s="674"/>
      <c r="D587" s="86" t="s">
        <v>2400</v>
      </c>
      <c r="E587" s="675"/>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c r="BY587" s="56"/>
      <c r="BZ587" s="56"/>
      <c r="CA587" s="56"/>
      <c r="CB587" s="56"/>
      <c r="CC587" s="56"/>
      <c r="CD587" s="56"/>
      <c r="CE587" s="56"/>
      <c r="CF587" s="56"/>
      <c r="CG587" s="56"/>
      <c r="CH587" s="56"/>
      <c r="CI587" s="56"/>
      <c r="CJ587" s="56"/>
      <c r="CK587" s="56"/>
      <c r="CL587" s="56"/>
      <c r="CM587" s="56"/>
    </row>
    <row r="588" spans="1:91" s="41" customFormat="1">
      <c r="A588" s="37"/>
      <c r="B588" s="207"/>
      <c r="C588" s="208" t="s">
        <v>49</v>
      </c>
      <c r="D588" s="75"/>
      <c r="E588" s="48"/>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c r="BY588" s="56"/>
      <c r="BZ588" s="56"/>
      <c r="CA588" s="56"/>
      <c r="CB588" s="56"/>
      <c r="CC588" s="56"/>
      <c r="CD588" s="56"/>
      <c r="CE588" s="56"/>
      <c r="CF588" s="56"/>
      <c r="CG588" s="56"/>
      <c r="CH588" s="56"/>
      <c r="CI588" s="56"/>
      <c r="CJ588" s="56"/>
      <c r="CK588" s="56"/>
      <c r="CL588" s="56"/>
      <c r="CM588" s="56"/>
    </row>
    <row r="589" spans="1:91" s="41" customFormat="1">
      <c r="A589" s="37"/>
      <c r="B589" s="207"/>
      <c r="C589" s="208" t="s">
        <v>50</v>
      </c>
      <c r="D589" s="75"/>
      <c r="E589" s="48"/>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c r="BY589" s="56"/>
      <c r="BZ589" s="56"/>
      <c r="CA589" s="56"/>
      <c r="CB589" s="56"/>
      <c r="CC589" s="56"/>
      <c r="CD589" s="56"/>
      <c r="CE589" s="56"/>
      <c r="CF589" s="56"/>
      <c r="CG589" s="56"/>
      <c r="CH589" s="56"/>
      <c r="CI589" s="56"/>
      <c r="CJ589" s="56"/>
      <c r="CK589" s="56"/>
      <c r="CL589" s="56"/>
      <c r="CM589" s="56"/>
    </row>
    <row r="590" spans="1:91" s="41" customFormat="1">
      <c r="A590" s="37"/>
      <c r="B590" s="207"/>
      <c r="C590" s="208" t="s">
        <v>51</v>
      </c>
      <c r="D590" s="75"/>
      <c r="E590" s="48"/>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c r="AS590" s="56"/>
      <c r="AT590" s="56"/>
      <c r="AU590" s="56"/>
      <c r="AV590" s="56"/>
      <c r="AW590" s="56"/>
      <c r="AX590" s="56"/>
      <c r="AY590" s="56"/>
      <c r="AZ590" s="56"/>
      <c r="BA590" s="56"/>
      <c r="BB590" s="56"/>
      <c r="BC590" s="56"/>
      <c r="BD590" s="56"/>
      <c r="BE590" s="56"/>
      <c r="BF590" s="56"/>
      <c r="BG590" s="56"/>
      <c r="BH590" s="56"/>
      <c r="BI590" s="56"/>
      <c r="BJ590" s="56"/>
      <c r="BK590" s="56"/>
      <c r="BL590" s="56"/>
      <c r="BM590" s="56"/>
      <c r="BN590" s="56"/>
      <c r="BO590" s="56"/>
      <c r="BP590" s="56"/>
      <c r="BQ590" s="56"/>
      <c r="BR590" s="56"/>
      <c r="BS590" s="56"/>
      <c r="BT590" s="56"/>
      <c r="BU590" s="56"/>
      <c r="BV590" s="56"/>
      <c r="BW590" s="56"/>
      <c r="BX590" s="56"/>
      <c r="BY590" s="56"/>
      <c r="BZ590" s="56"/>
      <c r="CA590" s="56"/>
      <c r="CB590" s="56"/>
      <c r="CC590" s="56"/>
      <c r="CD590" s="56"/>
      <c r="CE590" s="56"/>
      <c r="CF590" s="56"/>
      <c r="CG590" s="56"/>
      <c r="CH590" s="56"/>
      <c r="CI590" s="56"/>
      <c r="CJ590" s="56"/>
      <c r="CK590" s="56"/>
      <c r="CL590" s="56"/>
      <c r="CM590" s="56"/>
    </row>
    <row r="591" spans="1:91" s="41" customFormat="1">
      <c r="A591" s="37"/>
      <c r="B591" s="207"/>
      <c r="C591" s="208" t="s">
        <v>52</v>
      </c>
      <c r="D591" s="75"/>
      <c r="E591" s="48"/>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c r="BY591" s="56"/>
      <c r="BZ591" s="56"/>
      <c r="CA591" s="56"/>
      <c r="CB591" s="56"/>
      <c r="CC591" s="56"/>
      <c r="CD591" s="56"/>
      <c r="CE591" s="56"/>
      <c r="CF591" s="56"/>
      <c r="CG591" s="56"/>
      <c r="CH591" s="56"/>
      <c r="CI591" s="56"/>
      <c r="CJ591" s="56"/>
      <c r="CK591" s="56"/>
      <c r="CL591" s="56"/>
      <c r="CM591" s="56"/>
    </row>
    <row r="592" spans="1:91" s="41" customFormat="1">
      <c r="A592" s="37"/>
      <c r="B592" s="207"/>
      <c r="C592" s="208" t="s">
        <v>53</v>
      </c>
      <c r="D592" s="75"/>
      <c r="E592" s="48"/>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c r="BY592" s="56"/>
      <c r="BZ592" s="56"/>
      <c r="CA592" s="56"/>
      <c r="CB592" s="56"/>
      <c r="CC592" s="56"/>
      <c r="CD592" s="56"/>
      <c r="CE592" s="56"/>
      <c r="CF592" s="56"/>
      <c r="CG592" s="56"/>
      <c r="CH592" s="56"/>
      <c r="CI592" s="56"/>
      <c r="CJ592" s="56"/>
      <c r="CK592" s="56"/>
      <c r="CL592" s="56"/>
      <c r="CM592" s="56"/>
    </row>
    <row r="593" spans="1:91" s="41" customFormat="1">
      <c r="A593" s="37"/>
      <c r="B593" s="207"/>
      <c r="C593" s="209"/>
      <c r="D593" s="210" t="s">
        <v>2401</v>
      </c>
      <c r="E593" s="209"/>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c r="BY593" s="56"/>
      <c r="BZ593" s="56"/>
      <c r="CA593" s="56"/>
      <c r="CB593" s="56"/>
      <c r="CC593" s="56"/>
      <c r="CD593" s="56"/>
      <c r="CE593" s="56"/>
      <c r="CF593" s="56"/>
      <c r="CG593" s="56"/>
      <c r="CH593" s="56"/>
      <c r="CI593" s="56"/>
      <c r="CJ593" s="56"/>
      <c r="CK593" s="56"/>
      <c r="CL593" s="56"/>
      <c r="CM593" s="56"/>
    </row>
    <row r="594" spans="1:91" s="41" customFormat="1" ht="100.5">
      <c r="A594" s="37"/>
      <c r="B594" s="207" t="s">
        <v>2402</v>
      </c>
      <c r="C594" s="674"/>
      <c r="D594" s="86" t="s">
        <v>2403</v>
      </c>
      <c r="E594" s="675"/>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c r="BY594" s="56"/>
      <c r="BZ594" s="56"/>
      <c r="CA594" s="56"/>
      <c r="CB594" s="56"/>
      <c r="CC594" s="56"/>
      <c r="CD594" s="56"/>
      <c r="CE594" s="56"/>
      <c r="CF594" s="56"/>
      <c r="CG594" s="56"/>
      <c r="CH594" s="56"/>
      <c r="CI594" s="56"/>
      <c r="CJ594" s="56"/>
      <c r="CK594" s="56"/>
      <c r="CL594" s="56"/>
      <c r="CM594" s="56"/>
    </row>
    <row r="595" spans="1:91" s="41" customFormat="1">
      <c r="A595" s="37"/>
      <c r="B595" s="207"/>
      <c r="C595" s="208" t="s">
        <v>49</v>
      </c>
      <c r="D595" s="75"/>
      <c r="E595" s="48"/>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c r="BY595" s="56"/>
      <c r="BZ595" s="56"/>
      <c r="CA595" s="56"/>
      <c r="CB595" s="56"/>
      <c r="CC595" s="56"/>
      <c r="CD595" s="56"/>
      <c r="CE595" s="56"/>
      <c r="CF595" s="56"/>
      <c r="CG595" s="56"/>
      <c r="CH595" s="56"/>
      <c r="CI595" s="56"/>
      <c r="CJ595" s="56"/>
      <c r="CK595" s="56"/>
      <c r="CL595" s="56"/>
      <c r="CM595" s="56"/>
    </row>
    <row r="596" spans="1:91" s="41" customFormat="1">
      <c r="A596" s="37"/>
      <c r="B596" s="207"/>
      <c r="C596" s="208" t="s">
        <v>50</v>
      </c>
      <c r="D596" s="75"/>
      <c r="E596" s="48"/>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c r="BY596" s="56"/>
      <c r="BZ596" s="56"/>
      <c r="CA596" s="56"/>
      <c r="CB596" s="56"/>
      <c r="CC596" s="56"/>
      <c r="CD596" s="56"/>
      <c r="CE596" s="56"/>
      <c r="CF596" s="56"/>
      <c r="CG596" s="56"/>
      <c r="CH596" s="56"/>
      <c r="CI596" s="56"/>
      <c r="CJ596" s="56"/>
      <c r="CK596" s="56"/>
      <c r="CL596" s="56"/>
      <c r="CM596" s="56"/>
    </row>
    <row r="597" spans="1:91" s="41" customFormat="1">
      <c r="A597" s="37"/>
      <c r="B597" s="207"/>
      <c r="C597" s="208" t="s">
        <v>51</v>
      </c>
      <c r="D597" s="75"/>
      <c r="E597" s="48"/>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c r="BY597" s="56"/>
      <c r="BZ597" s="56"/>
      <c r="CA597" s="56"/>
      <c r="CB597" s="56"/>
      <c r="CC597" s="56"/>
      <c r="CD597" s="56"/>
      <c r="CE597" s="56"/>
      <c r="CF597" s="56"/>
      <c r="CG597" s="56"/>
      <c r="CH597" s="56"/>
      <c r="CI597" s="56"/>
      <c r="CJ597" s="56"/>
      <c r="CK597" s="56"/>
      <c r="CL597" s="56"/>
      <c r="CM597" s="56"/>
    </row>
    <row r="598" spans="1:91" s="41" customFormat="1">
      <c r="A598" s="37"/>
      <c r="B598" s="207"/>
      <c r="C598" s="208" t="s">
        <v>52</v>
      </c>
      <c r="D598" s="75"/>
      <c r="E598" s="48"/>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c r="BY598" s="56"/>
      <c r="BZ598" s="56"/>
      <c r="CA598" s="56"/>
      <c r="CB598" s="56"/>
      <c r="CC598" s="56"/>
      <c r="CD598" s="56"/>
      <c r="CE598" s="56"/>
      <c r="CF598" s="56"/>
      <c r="CG598" s="56"/>
      <c r="CH598" s="56"/>
      <c r="CI598" s="56"/>
      <c r="CJ598" s="56"/>
      <c r="CK598" s="56"/>
      <c r="CL598" s="56"/>
      <c r="CM598" s="56"/>
    </row>
    <row r="599" spans="1:91" s="41" customFormat="1">
      <c r="A599" s="37"/>
      <c r="B599" s="207"/>
      <c r="C599" s="208" t="s">
        <v>53</v>
      </c>
      <c r="D599" s="75"/>
      <c r="E599" s="48"/>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c r="BY599" s="56"/>
      <c r="BZ599" s="56"/>
      <c r="CA599" s="56"/>
      <c r="CB599" s="56"/>
      <c r="CC599" s="56"/>
      <c r="CD599" s="56"/>
      <c r="CE599" s="56"/>
      <c r="CF599" s="56"/>
      <c r="CG599" s="56"/>
      <c r="CH599" s="56"/>
      <c r="CI599" s="56"/>
      <c r="CJ599" s="56"/>
      <c r="CK599" s="56"/>
      <c r="CL599" s="56"/>
      <c r="CM599" s="56"/>
    </row>
    <row r="600" spans="1:91" s="41" customFormat="1" ht="73.5">
      <c r="A600" s="37"/>
      <c r="B600" s="207">
        <v>13.2</v>
      </c>
      <c r="C600" s="674"/>
      <c r="D600" s="86" t="s">
        <v>2404</v>
      </c>
      <c r="E600" s="675"/>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c r="BY600" s="56"/>
      <c r="BZ600" s="56"/>
      <c r="CA600" s="56"/>
      <c r="CB600" s="56"/>
      <c r="CC600" s="56"/>
      <c r="CD600" s="56"/>
      <c r="CE600" s="56"/>
      <c r="CF600" s="56"/>
      <c r="CG600" s="56"/>
      <c r="CH600" s="56"/>
      <c r="CI600" s="56"/>
      <c r="CJ600" s="56"/>
      <c r="CK600" s="56"/>
      <c r="CL600" s="56"/>
      <c r="CM600" s="56"/>
    </row>
    <row r="601" spans="1:91" s="41" customFormat="1">
      <c r="A601" s="37"/>
      <c r="B601" s="207"/>
      <c r="C601" s="208" t="s">
        <v>49</v>
      </c>
      <c r="D601" s="75"/>
      <c r="E601" s="48"/>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c r="BY601" s="56"/>
      <c r="BZ601" s="56"/>
      <c r="CA601" s="56"/>
      <c r="CB601" s="56"/>
      <c r="CC601" s="56"/>
      <c r="CD601" s="56"/>
      <c r="CE601" s="56"/>
      <c r="CF601" s="56"/>
      <c r="CG601" s="56"/>
      <c r="CH601" s="56"/>
      <c r="CI601" s="56"/>
      <c r="CJ601" s="56"/>
      <c r="CK601" s="56"/>
      <c r="CL601" s="56"/>
      <c r="CM601" s="56"/>
    </row>
    <row r="602" spans="1:91" s="41" customFormat="1">
      <c r="A602" s="37"/>
      <c r="B602" s="207"/>
      <c r="C602" s="208" t="s">
        <v>50</v>
      </c>
      <c r="D602" s="75"/>
      <c r="E602" s="48"/>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c r="AS602" s="56"/>
      <c r="AT602" s="56"/>
      <c r="AU602" s="56"/>
      <c r="AV602" s="56"/>
      <c r="AW602" s="56"/>
      <c r="AX602" s="56"/>
      <c r="AY602" s="56"/>
      <c r="AZ602" s="56"/>
      <c r="BA602" s="56"/>
      <c r="BB602" s="56"/>
      <c r="BC602" s="56"/>
      <c r="BD602" s="56"/>
      <c r="BE602" s="56"/>
      <c r="BF602" s="56"/>
      <c r="BG602" s="56"/>
      <c r="BH602" s="56"/>
      <c r="BI602" s="56"/>
      <c r="BJ602" s="56"/>
      <c r="BK602" s="56"/>
      <c r="BL602" s="56"/>
      <c r="BM602" s="56"/>
      <c r="BN602" s="56"/>
      <c r="BO602" s="56"/>
      <c r="BP602" s="56"/>
      <c r="BQ602" s="56"/>
      <c r="BR602" s="56"/>
      <c r="BS602" s="56"/>
      <c r="BT602" s="56"/>
      <c r="BU602" s="56"/>
      <c r="BV602" s="56"/>
      <c r="BW602" s="56"/>
      <c r="BX602" s="56"/>
      <c r="BY602" s="56"/>
      <c r="BZ602" s="56"/>
      <c r="CA602" s="56"/>
      <c r="CB602" s="56"/>
      <c r="CC602" s="56"/>
      <c r="CD602" s="56"/>
      <c r="CE602" s="56"/>
      <c r="CF602" s="56"/>
      <c r="CG602" s="56"/>
      <c r="CH602" s="56"/>
      <c r="CI602" s="56"/>
      <c r="CJ602" s="56"/>
      <c r="CK602" s="56"/>
      <c r="CL602" s="56"/>
      <c r="CM602" s="56"/>
    </row>
    <row r="603" spans="1:91" s="41" customFormat="1">
      <c r="A603" s="37"/>
      <c r="B603" s="207"/>
      <c r="C603" s="208" t="s">
        <v>51</v>
      </c>
      <c r="D603" s="75"/>
      <c r="E603" s="48"/>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c r="BY603" s="56"/>
      <c r="BZ603" s="56"/>
      <c r="CA603" s="56"/>
      <c r="CB603" s="56"/>
      <c r="CC603" s="56"/>
      <c r="CD603" s="56"/>
      <c r="CE603" s="56"/>
      <c r="CF603" s="56"/>
      <c r="CG603" s="56"/>
      <c r="CH603" s="56"/>
      <c r="CI603" s="56"/>
      <c r="CJ603" s="56"/>
      <c r="CK603" s="56"/>
      <c r="CL603" s="56"/>
      <c r="CM603" s="56"/>
    </row>
    <row r="604" spans="1:91" s="41" customFormat="1">
      <c r="A604" s="37"/>
      <c r="B604" s="207"/>
      <c r="C604" s="208" t="s">
        <v>52</v>
      </c>
      <c r="D604" s="75"/>
      <c r="E604" s="48"/>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row>
    <row r="605" spans="1:91" s="41" customFormat="1">
      <c r="A605" s="37"/>
      <c r="B605" s="207"/>
      <c r="C605" s="208" t="s">
        <v>53</v>
      </c>
      <c r="D605" s="75"/>
      <c r="E605" s="48"/>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c r="BY605" s="56"/>
      <c r="BZ605" s="56"/>
      <c r="CA605" s="56"/>
      <c r="CB605" s="56"/>
      <c r="CC605" s="56"/>
      <c r="CD605" s="56"/>
      <c r="CE605" s="56"/>
      <c r="CF605" s="56"/>
      <c r="CG605" s="56"/>
      <c r="CH605" s="56"/>
      <c r="CI605" s="56"/>
      <c r="CJ605" s="56"/>
      <c r="CK605" s="56"/>
      <c r="CL605" s="56"/>
      <c r="CM605" s="56"/>
    </row>
    <row r="606" spans="1:91" s="41" customFormat="1">
      <c r="A606" s="37"/>
      <c r="B606" s="207"/>
      <c r="C606" s="209"/>
      <c r="D606" s="210" t="s">
        <v>2405</v>
      </c>
      <c r="E606" s="209"/>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c r="AS606" s="56"/>
      <c r="AT606" s="56"/>
      <c r="AU606" s="56"/>
      <c r="AV606" s="56"/>
      <c r="AW606" s="56"/>
      <c r="AX606" s="56"/>
      <c r="AY606" s="56"/>
      <c r="AZ606" s="56"/>
      <c r="BA606" s="56"/>
      <c r="BB606" s="56"/>
      <c r="BC606" s="56"/>
      <c r="BD606" s="56"/>
      <c r="BE606" s="56"/>
      <c r="BF606" s="56"/>
      <c r="BG606" s="56"/>
      <c r="BH606" s="56"/>
      <c r="BI606" s="56"/>
      <c r="BJ606" s="56"/>
      <c r="BK606" s="56"/>
      <c r="BL606" s="56"/>
      <c r="BM606" s="56"/>
      <c r="BN606" s="56"/>
      <c r="BO606" s="56"/>
      <c r="BP606" s="56"/>
      <c r="BQ606" s="56"/>
      <c r="BR606" s="56"/>
      <c r="BS606" s="56"/>
      <c r="BT606" s="56"/>
      <c r="BU606" s="56"/>
      <c r="BV606" s="56"/>
      <c r="BW606" s="56"/>
      <c r="BX606" s="56"/>
      <c r="BY606" s="56"/>
      <c r="BZ606" s="56"/>
      <c r="CA606" s="56"/>
      <c r="CB606" s="56"/>
      <c r="CC606" s="56"/>
      <c r="CD606" s="56"/>
      <c r="CE606" s="56"/>
      <c r="CF606" s="56"/>
      <c r="CG606" s="56"/>
      <c r="CH606" s="56"/>
      <c r="CI606" s="56"/>
      <c r="CJ606" s="56"/>
      <c r="CK606" s="56"/>
      <c r="CL606" s="56"/>
      <c r="CM606" s="56"/>
    </row>
    <row r="607" spans="1:91" s="41" customFormat="1" ht="30">
      <c r="A607" s="37"/>
      <c r="B607" s="207"/>
      <c r="C607" s="209"/>
      <c r="D607" s="210" t="s">
        <v>2406</v>
      </c>
      <c r="E607" s="209"/>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c r="BY607" s="56"/>
      <c r="BZ607" s="56"/>
      <c r="CA607" s="56"/>
      <c r="CB607" s="56"/>
      <c r="CC607" s="56"/>
      <c r="CD607" s="56"/>
      <c r="CE607" s="56"/>
      <c r="CF607" s="56"/>
      <c r="CG607" s="56"/>
      <c r="CH607" s="56"/>
      <c r="CI607" s="56"/>
      <c r="CJ607" s="56"/>
      <c r="CK607" s="56"/>
      <c r="CL607" s="56"/>
      <c r="CM607" s="56"/>
    </row>
    <row r="608" spans="1:91" s="41" customFormat="1" ht="30">
      <c r="A608" s="37"/>
      <c r="B608" s="207">
        <v>14.1</v>
      </c>
      <c r="C608" s="674"/>
      <c r="D608" s="86" t="s">
        <v>2407</v>
      </c>
      <c r="E608" s="675"/>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c r="AS608" s="56"/>
      <c r="AT608" s="56"/>
      <c r="AU608" s="56"/>
      <c r="AV608" s="56"/>
      <c r="AW608" s="56"/>
      <c r="AX608" s="56"/>
      <c r="AY608" s="56"/>
      <c r="AZ608" s="56"/>
      <c r="BA608" s="56"/>
      <c r="BB608" s="56"/>
      <c r="BC608" s="56"/>
      <c r="BD608" s="56"/>
      <c r="BE608" s="56"/>
      <c r="BF608" s="56"/>
      <c r="BG608" s="56"/>
      <c r="BH608" s="56"/>
      <c r="BI608" s="56"/>
      <c r="BJ608" s="56"/>
      <c r="BK608" s="56"/>
      <c r="BL608" s="56"/>
      <c r="BM608" s="56"/>
      <c r="BN608" s="56"/>
      <c r="BO608" s="56"/>
      <c r="BP608" s="56"/>
      <c r="BQ608" s="56"/>
      <c r="BR608" s="56"/>
      <c r="BS608" s="56"/>
      <c r="BT608" s="56"/>
      <c r="BU608" s="56"/>
      <c r="BV608" s="56"/>
      <c r="BW608" s="56"/>
      <c r="BX608" s="56"/>
      <c r="BY608" s="56"/>
      <c r="BZ608" s="56"/>
      <c r="CA608" s="56"/>
      <c r="CB608" s="56"/>
      <c r="CC608" s="56"/>
      <c r="CD608" s="56"/>
      <c r="CE608" s="56"/>
      <c r="CF608" s="56"/>
      <c r="CG608" s="56"/>
      <c r="CH608" s="56"/>
      <c r="CI608" s="56"/>
      <c r="CJ608" s="56"/>
      <c r="CK608" s="56"/>
      <c r="CL608" s="56"/>
      <c r="CM608" s="56"/>
    </row>
    <row r="609" spans="1:91" s="41" customFormat="1">
      <c r="A609" s="37"/>
      <c r="B609" s="207"/>
      <c r="C609" s="208" t="s">
        <v>49</v>
      </c>
      <c r="D609" s="75"/>
      <c r="E609" s="48"/>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c r="BY609" s="56"/>
      <c r="BZ609" s="56"/>
      <c r="CA609" s="56"/>
      <c r="CB609" s="56"/>
      <c r="CC609" s="56"/>
      <c r="CD609" s="56"/>
      <c r="CE609" s="56"/>
      <c r="CF609" s="56"/>
      <c r="CG609" s="56"/>
      <c r="CH609" s="56"/>
      <c r="CI609" s="56"/>
      <c r="CJ609" s="56"/>
      <c r="CK609" s="56"/>
      <c r="CL609" s="56"/>
      <c r="CM609" s="56"/>
    </row>
    <row r="610" spans="1:91" s="41" customFormat="1">
      <c r="A610" s="37"/>
      <c r="B610" s="207"/>
      <c r="C610" s="208" t="s">
        <v>50</v>
      </c>
      <c r="D610" s="75"/>
      <c r="E610" s="48"/>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c r="BY610" s="56"/>
      <c r="BZ610" s="56"/>
      <c r="CA610" s="56"/>
      <c r="CB610" s="56"/>
      <c r="CC610" s="56"/>
      <c r="CD610" s="56"/>
      <c r="CE610" s="56"/>
      <c r="CF610" s="56"/>
      <c r="CG610" s="56"/>
      <c r="CH610" s="56"/>
      <c r="CI610" s="56"/>
      <c r="CJ610" s="56"/>
      <c r="CK610" s="56"/>
      <c r="CL610" s="56"/>
      <c r="CM610" s="56"/>
    </row>
    <row r="611" spans="1:91" s="41" customFormat="1">
      <c r="A611" s="37"/>
      <c r="B611" s="207"/>
      <c r="C611" s="208" t="s">
        <v>51</v>
      </c>
      <c r="D611" s="75"/>
      <c r="E611" s="48"/>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c r="BY611" s="56"/>
      <c r="BZ611" s="56"/>
      <c r="CA611" s="56"/>
      <c r="CB611" s="56"/>
      <c r="CC611" s="56"/>
      <c r="CD611" s="56"/>
      <c r="CE611" s="56"/>
      <c r="CF611" s="56"/>
      <c r="CG611" s="56"/>
      <c r="CH611" s="56"/>
      <c r="CI611" s="56"/>
      <c r="CJ611" s="56"/>
      <c r="CK611" s="56"/>
      <c r="CL611" s="56"/>
      <c r="CM611" s="56"/>
    </row>
    <row r="612" spans="1:91" s="41" customFormat="1">
      <c r="A612" s="37"/>
      <c r="B612" s="207"/>
      <c r="C612" s="208" t="s">
        <v>52</v>
      </c>
      <c r="D612" s="75"/>
      <c r="E612" s="48"/>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c r="BY612" s="56"/>
      <c r="BZ612" s="56"/>
      <c r="CA612" s="56"/>
      <c r="CB612" s="56"/>
      <c r="CC612" s="56"/>
      <c r="CD612" s="56"/>
      <c r="CE612" s="56"/>
      <c r="CF612" s="56"/>
      <c r="CG612" s="56"/>
      <c r="CH612" s="56"/>
      <c r="CI612" s="56"/>
      <c r="CJ612" s="56"/>
      <c r="CK612" s="56"/>
      <c r="CL612" s="56"/>
      <c r="CM612" s="56"/>
    </row>
    <row r="613" spans="1:91" s="41" customFormat="1">
      <c r="A613" s="37"/>
      <c r="B613" s="207"/>
      <c r="C613" s="208" t="s">
        <v>53</v>
      </c>
      <c r="D613" s="75"/>
      <c r="E613" s="48"/>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c r="BY613" s="56"/>
      <c r="BZ613" s="56"/>
      <c r="CA613" s="56"/>
      <c r="CB613" s="56"/>
      <c r="CC613" s="56"/>
      <c r="CD613" s="56"/>
      <c r="CE613" s="56"/>
      <c r="CF613" s="56"/>
      <c r="CG613" s="56"/>
      <c r="CH613" s="56"/>
      <c r="CI613" s="56"/>
      <c r="CJ613" s="56"/>
      <c r="CK613" s="56"/>
      <c r="CL613" s="56"/>
      <c r="CM613" s="56"/>
    </row>
    <row r="614" spans="1:91" s="41" customFormat="1" ht="90">
      <c r="A614" s="37"/>
      <c r="B614" s="207">
        <v>14.2</v>
      </c>
      <c r="C614" s="674"/>
      <c r="D614" s="86" t="s">
        <v>2408</v>
      </c>
      <c r="E614" s="675"/>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c r="BY614" s="56"/>
      <c r="BZ614" s="56"/>
      <c r="CA614" s="56"/>
      <c r="CB614" s="56"/>
      <c r="CC614" s="56"/>
      <c r="CD614" s="56"/>
      <c r="CE614" s="56"/>
      <c r="CF614" s="56"/>
      <c r="CG614" s="56"/>
      <c r="CH614" s="56"/>
      <c r="CI614" s="56"/>
      <c r="CJ614" s="56"/>
      <c r="CK614" s="56"/>
      <c r="CL614" s="56"/>
      <c r="CM614" s="56"/>
    </row>
    <row r="615" spans="1:91" s="41" customFormat="1">
      <c r="A615" s="37"/>
      <c r="B615" s="207"/>
      <c r="C615" s="208" t="s">
        <v>49</v>
      </c>
      <c r="D615" s="75"/>
      <c r="E615" s="48"/>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c r="BY615" s="56"/>
      <c r="BZ615" s="56"/>
      <c r="CA615" s="56"/>
      <c r="CB615" s="56"/>
      <c r="CC615" s="56"/>
      <c r="CD615" s="56"/>
      <c r="CE615" s="56"/>
      <c r="CF615" s="56"/>
      <c r="CG615" s="56"/>
      <c r="CH615" s="56"/>
      <c r="CI615" s="56"/>
      <c r="CJ615" s="56"/>
      <c r="CK615" s="56"/>
      <c r="CL615" s="56"/>
      <c r="CM615" s="56"/>
    </row>
    <row r="616" spans="1:91" s="41" customFormat="1">
      <c r="A616" s="37"/>
      <c r="B616" s="207"/>
      <c r="C616" s="208" t="s">
        <v>50</v>
      </c>
      <c r="D616" s="75"/>
      <c r="E616" s="48"/>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c r="BY616" s="56"/>
      <c r="BZ616" s="56"/>
      <c r="CA616" s="56"/>
      <c r="CB616" s="56"/>
      <c r="CC616" s="56"/>
      <c r="CD616" s="56"/>
      <c r="CE616" s="56"/>
      <c r="CF616" s="56"/>
      <c r="CG616" s="56"/>
      <c r="CH616" s="56"/>
      <c r="CI616" s="56"/>
      <c r="CJ616" s="56"/>
      <c r="CK616" s="56"/>
      <c r="CL616" s="56"/>
      <c r="CM616" s="56"/>
    </row>
    <row r="617" spans="1:91" s="41" customFormat="1">
      <c r="A617" s="37"/>
      <c r="B617" s="207"/>
      <c r="C617" s="208" t="s">
        <v>51</v>
      </c>
      <c r="D617" s="75"/>
      <c r="E617" s="48"/>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c r="BY617" s="56"/>
      <c r="BZ617" s="56"/>
      <c r="CA617" s="56"/>
      <c r="CB617" s="56"/>
      <c r="CC617" s="56"/>
      <c r="CD617" s="56"/>
      <c r="CE617" s="56"/>
      <c r="CF617" s="56"/>
      <c r="CG617" s="56"/>
      <c r="CH617" s="56"/>
      <c r="CI617" s="56"/>
      <c r="CJ617" s="56"/>
      <c r="CK617" s="56"/>
      <c r="CL617" s="56"/>
      <c r="CM617" s="56"/>
    </row>
    <row r="618" spans="1:91" s="41" customFormat="1">
      <c r="A618" s="37"/>
      <c r="B618" s="207"/>
      <c r="C618" s="208" t="s">
        <v>52</v>
      </c>
      <c r="D618" s="75"/>
      <c r="E618" s="48"/>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c r="BY618" s="56"/>
      <c r="BZ618" s="56"/>
      <c r="CA618" s="56"/>
      <c r="CB618" s="56"/>
      <c r="CC618" s="56"/>
      <c r="CD618" s="56"/>
      <c r="CE618" s="56"/>
      <c r="CF618" s="56"/>
      <c r="CG618" s="56"/>
      <c r="CH618" s="56"/>
      <c r="CI618" s="56"/>
      <c r="CJ618" s="56"/>
      <c r="CK618" s="56"/>
      <c r="CL618" s="56"/>
      <c r="CM618" s="56"/>
    </row>
    <row r="619" spans="1:91" s="41" customFormat="1">
      <c r="A619" s="37"/>
      <c r="B619" s="207"/>
      <c r="C619" s="208" t="s">
        <v>53</v>
      </c>
      <c r="D619" s="75"/>
      <c r="E619" s="48"/>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c r="BY619" s="56"/>
      <c r="BZ619" s="56"/>
      <c r="CA619" s="56"/>
      <c r="CB619" s="56"/>
      <c r="CC619" s="56"/>
      <c r="CD619" s="56"/>
      <c r="CE619" s="56"/>
      <c r="CF619" s="56"/>
      <c r="CG619" s="56"/>
      <c r="CH619" s="56"/>
      <c r="CI619" s="56"/>
      <c r="CJ619" s="56"/>
      <c r="CK619" s="56"/>
      <c r="CL619" s="56"/>
      <c r="CM619" s="56"/>
    </row>
    <row r="620" spans="1:91" s="41" customFormat="1" ht="30">
      <c r="A620" s="37"/>
      <c r="B620" s="207">
        <v>14.3</v>
      </c>
      <c r="C620" s="674"/>
      <c r="D620" s="86" t="s">
        <v>2409</v>
      </c>
      <c r="E620" s="675"/>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c r="BY620" s="56"/>
      <c r="BZ620" s="56"/>
      <c r="CA620" s="56"/>
      <c r="CB620" s="56"/>
      <c r="CC620" s="56"/>
      <c r="CD620" s="56"/>
      <c r="CE620" s="56"/>
      <c r="CF620" s="56"/>
      <c r="CG620" s="56"/>
      <c r="CH620" s="56"/>
      <c r="CI620" s="56"/>
      <c r="CJ620" s="56"/>
      <c r="CK620" s="56"/>
      <c r="CL620" s="56"/>
      <c r="CM620" s="56"/>
    </row>
    <row r="621" spans="1:91" s="41" customFormat="1">
      <c r="A621" s="37"/>
      <c r="B621" s="207"/>
      <c r="C621" s="208" t="s">
        <v>49</v>
      </c>
      <c r="D621" s="75"/>
      <c r="E621" s="48"/>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c r="BY621" s="56"/>
      <c r="BZ621" s="56"/>
      <c r="CA621" s="56"/>
      <c r="CB621" s="56"/>
      <c r="CC621" s="56"/>
      <c r="CD621" s="56"/>
      <c r="CE621" s="56"/>
      <c r="CF621" s="56"/>
      <c r="CG621" s="56"/>
      <c r="CH621" s="56"/>
      <c r="CI621" s="56"/>
      <c r="CJ621" s="56"/>
      <c r="CK621" s="56"/>
      <c r="CL621" s="56"/>
      <c r="CM621" s="56"/>
    </row>
    <row r="622" spans="1:91" s="41" customFormat="1">
      <c r="A622" s="37"/>
      <c r="B622" s="207"/>
      <c r="C622" s="208" t="s">
        <v>50</v>
      </c>
      <c r="D622" s="75"/>
      <c r="E622" s="48"/>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c r="BY622" s="56"/>
      <c r="BZ622" s="56"/>
      <c r="CA622" s="56"/>
      <c r="CB622" s="56"/>
      <c r="CC622" s="56"/>
      <c r="CD622" s="56"/>
      <c r="CE622" s="56"/>
      <c r="CF622" s="56"/>
      <c r="CG622" s="56"/>
      <c r="CH622" s="56"/>
      <c r="CI622" s="56"/>
      <c r="CJ622" s="56"/>
      <c r="CK622" s="56"/>
      <c r="CL622" s="56"/>
      <c r="CM622" s="56"/>
    </row>
    <row r="623" spans="1:91" s="41" customFormat="1">
      <c r="A623" s="37"/>
      <c r="B623" s="207"/>
      <c r="C623" s="208" t="s">
        <v>51</v>
      </c>
      <c r="D623" s="75"/>
      <c r="E623" s="48"/>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c r="BY623" s="56"/>
      <c r="BZ623" s="56"/>
      <c r="CA623" s="56"/>
      <c r="CB623" s="56"/>
      <c r="CC623" s="56"/>
      <c r="CD623" s="56"/>
      <c r="CE623" s="56"/>
      <c r="CF623" s="56"/>
      <c r="CG623" s="56"/>
      <c r="CH623" s="56"/>
      <c r="CI623" s="56"/>
      <c r="CJ623" s="56"/>
      <c r="CK623" s="56"/>
      <c r="CL623" s="56"/>
      <c r="CM623" s="56"/>
    </row>
    <row r="624" spans="1:91" s="41" customFormat="1">
      <c r="A624" s="37"/>
      <c r="B624" s="207"/>
      <c r="C624" s="208" t="s">
        <v>52</v>
      </c>
      <c r="D624" s="75"/>
      <c r="E624" s="48"/>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row>
    <row r="625" spans="1:91" s="41" customFormat="1">
      <c r="A625" s="37"/>
      <c r="B625" s="207"/>
      <c r="C625" s="208" t="s">
        <v>53</v>
      </c>
      <c r="D625" s="75"/>
      <c r="E625" s="48"/>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row>
    <row r="626" spans="1:91" s="41" customFormat="1" ht="30">
      <c r="A626" s="37"/>
      <c r="B626" s="207" t="s">
        <v>2410</v>
      </c>
      <c r="C626" s="674"/>
      <c r="D626" s="86" t="s">
        <v>2411</v>
      </c>
      <c r="E626" s="675"/>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c r="BY626" s="56"/>
      <c r="BZ626" s="56"/>
      <c r="CA626" s="56"/>
      <c r="CB626" s="56"/>
      <c r="CC626" s="56"/>
      <c r="CD626" s="56"/>
      <c r="CE626" s="56"/>
      <c r="CF626" s="56"/>
      <c r="CG626" s="56"/>
      <c r="CH626" s="56"/>
      <c r="CI626" s="56"/>
      <c r="CJ626" s="56"/>
      <c r="CK626" s="56"/>
      <c r="CL626" s="56"/>
      <c r="CM626" s="56"/>
    </row>
    <row r="627" spans="1:91" s="41" customFormat="1">
      <c r="A627" s="37"/>
      <c r="B627" s="207"/>
      <c r="C627" s="208" t="s">
        <v>49</v>
      </c>
      <c r="D627" s="75"/>
      <c r="E627" s="48"/>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c r="BY627" s="56"/>
      <c r="BZ627" s="56"/>
      <c r="CA627" s="56"/>
      <c r="CB627" s="56"/>
      <c r="CC627" s="56"/>
      <c r="CD627" s="56"/>
      <c r="CE627" s="56"/>
      <c r="CF627" s="56"/>
      <c r="CG627" s="56"/>
      <c r="CH627" s="56"/>
      <c r="CI627" s="56"/>
      <c r="CJ627" s="56"/>
      <c r="CK627" s="56"/>
      <c r="CL627" s="56"/>
      <c r="CM627" s="56"/>
    </row>
    <row r="628" spans="1:91" s="41" customFormat="1">
      <c r="A628" s="37"/>
      <c r="B628" s="207"/>
      <c r="C628" s="208" t="s">
        <v>50</v>
      </c>
      <c r="D628" s="75"/>
      <c r="E628" s="48"/>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c r="BY628" s="56"/>
      <c r="BZ628" s="56"/>
      <c r="CA628" s="56"/>
      <c r="CB628" s="56"/>
      <c r="CC628" s="56"/>
      <c r="CD628" s="56"/>
      <c r="CE628" s="56"/>
      <c r="CF628" s="56"/>
      <c r="CG628" s="56"/>
      <c r="CH628" s="56"/>
      <c r="CI628" s="56"/>
      <c r="CJ628" s="56"/>
      <c r="CK628" s="56"/>
      <c r="CL628" s="56"/>
      <c r="CM628" s="56"/>
    </row>
    <row r="629" spans="1:91" s="41" customFormat="1">
      <c r="A629" s="37"/>
      <c r="B629" s="207"/>
      <c r="C629" s="208" t="s">
        <v>51</v>
      </c>
      <c r="D629" s="75"/>
      <c r="E629" s="48"/>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c r="BY629" s="56"/>
      <c r="BZ629" s="56"/>
      <c r="CA629" s="56"/>
      <c r="CB629" s="56"/>
      <c r="CC629" s="56"/>
      <c r="CD629" s="56"/>
      <c r="CE629" s="56"/>
      <c r="CF629" s="56"/>
      <c r="CG629" s="56"/>
      <c r="CH629" s="56"/>
      <c r="CI629" s="56"/>
      <c r="CJ629" s="56"/>
      <c r="CK629" s="56"/>
      <c r="CL629" s="56"/>
      <c r="CM629" s="56"/>
    </row>
    <row r="630" spans="1:91" s="41" customFormat="1">
      <c r="A630" s="37"/>
      <c r="B630" s="207"/>
      <c r="C630" s="208" t="s">
        <v>52</v>
      </c>
      <c r="D630" s="75"/>
      <c r="E630" s="48"/>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c r="BY630" s="56"/>
      <c r="BZ630" s="56"/>
      <c r="CA630" s="56"/>
      <c r="CB630" s="56"/>
      <c r="CC630" s="56"/>
      <c r="CD630" s="56"/>
      <c r="CE630" s="56"/>
      <c r="CF630" s="56"/>
      <c r="CG630" s="56"/>
      <c r="CH630" s="56"/>
      <c r="CI630" s="56"/>
      <c r="CJ630" s="56"/>
      <c r="CK630" s="56"/>
      <c r="CL630" s="56"/>
      <c r="CM630" s="56"/>
    </row>
    <row r="631" spans="1:91" s="41" customFormat="1">
      <c r="A631" s="37"/>
      <c r="B631" s="207"/>
      <c r="C631" s="208" t="s">
        <v>53</v>
      </c>
      <c r="D631" s="75"/>
      <c r="E631" s="48"/>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c r="BY631" s="56"/>
      <c r="BZ631" s="56"/>
      <c r="CA631" s="56"/>
      <c r="CB631" s="56"/>
      <c r="CC631" s="56"/>
      <c r="CD631" s="56"/>
      <c r="CE631" s="56"/>
      <c r="CF631" s="56"/>
      <c r="CG631" s="56"/>
      <c r="CH631" s="56"/>
      <c r="CI631" s="56"/>
      <c r="CJ631" s="56"/>
      <c r="CK631" s="56"/>
      <c r="CL631" s="56"/>
      <c r="CM631" s="56"/>
    </row>
    <row r="632" spans="1:91" s="41" customFormat="1" ht="30">
      <c r="A632" s="37"/>
      <c r="B632" s="207" t="s">
        <v>2412</v>
      </c>
      <c r="C632" s="674"/>
      <c r="D632" s="86" t="s">
        <v>2413</v>
      </c>
      <c r="E632" s="675"/>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c r="BY632" s="56"/>
      <c r="BZ632" s="56"/>
      <c r="CA632" s="56"/>
      <c r="CB632" s="56"/>
      <c r="CC632" s="56"/>
      <c r="CD632" s="56"/>
      <c r="CE632" s="56"/>
      <c r="CF632" s="56"/>
      <c r="CG632" s="56"/>
      <c r="CH632" s="56"/>
      <c r="CI632" s="56"/>
      <c r="CJ632" s="56"/>
      <c r="CK632" s="56"/>
      <c r="CL632" s="56"/>
      <c r="CM632" s="56"/>
    </row>
    <row r="633" spans="1:91" s="41" customFormat="1">
      <c r="A633" s="37"/>
      <c r="B633" s="207"/>
      <c r="C633" s="208" t="s">
        <v>49</v>
      </c>
      <c r="D633" s="75"/>
      <c r="E633" s="48"/>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c r="BY633" s="56"/>
      <c r="BZ633" s="56"/>
      <c r="CA633" s="56"/>
      <c r="CB633" s="56"/>
      <c r="CC633" s="56"/>
      <c r="CD633" s="56"/>
      <c r="CE633" s="56"/>
      <c r="CF633" s="56"/>
      <c r="CG633" s="56"/>
      <c r="CH633" s="56"/>
      <c r="CI633" s="56"/>
      <c r="CJ633" s="56"/>
      <c r="CK633" s="56"/>
      <c r="CL633" s="56"/>
      <c r="CM633" s="56"/>
    </row>
    <row r="634" spans="1:91" s="41" customFormat="1">
      <c r="A634" s="37"/>
      <c r="B634" s="207"/>
      <c r="C634" s="208" t="s">
        <v>50</v>
      </c>
      <c r="D634" s="75"/>
      <c r="E634" s="48"/>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c r="BY634" s="56"/>
      <c r="BZ634" s="56"/>
      <c r="CA634" s="56"/>
      <c r="CB634" s="56"/>
      <c r="CC634" s="56"/>
      <c r="CD634" s="56"/>
      <c r="CE634" s="56"/>
      <c r="CF634" s="56"/>
      <c r="CG634" s="56"/>
      <c r="CH634" s="56"/>
      <c r="CI634" s="56"/>
      <c r="CJ634" s="56"/>
      <c r="CK634" s="56"/>
      <c r="CL634" s="56"/>
      <c r="CM634" s="56"/>
    </row>
    <row r="635" spans="1:91" s="41" customFormat="1">
      <c r="A635" s="37"/>
      <c r="B635" s="207"/>
      <c r="C635" s="208" t="s">
        <v>51</v>
      </c>
      <c r="D635" s="75"/>
      <c r="E635" s="48"/>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c r="BY635" s="56"/>
      <c r="BZ635" s="56"/>
      <c r="CA635" s="56"/>
      <c r="CB635" s="56"/>
      <c r="CC635" s="56"/>
      <c r="CD635" s="56"/>
      <c r="CE635" s="56"/>
      <c r="CF635" s="56"/>
      <c r="CG635" s="56"/>
      <c r="CH635" s="56"/>
      <c r="CI635" s="56"/>
      <c r="CJ635" s="56"/>
      <c r="CK635" s="56"/>
      <c r="CL635" s="56"/>
      <c r="CM635" s="56"/>
    </row>
    <row r="636" spans="1:91" s="41" customFormat="1">
      <c r="A636" s="37"/>
      <c r="B636" s="207"/>
      <c r="C636" s="208" t="s">
        <v>52</v>
      </c>
      <c r="D636" s="75"/>
      <c r="E636" s="48"/>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c r="BY636" s="56"/>
      <c r="BZ636" s="56"/>
      <c r="CA636" s="56"/>
      <c r="CB636" s="56"/>
      <c r="CC636" s="56"/>
      <c r="CD636" s="56"/>
      <c r="CE636" s="56"/>
      <c r="CF636" s="56"/>
      <c r="CG636" s="56"/>
      <c r="CH636" s="56"/>
      <c r="CI636" s="56"/>
      <c r="CJ636" s="56"/>
      <c r="CK636" s="56"/>
      <c r="CL636" s="56"/>
      <c r="CM636" s="56"/>
    </row>
    <row r="637" spans="1:91" s="41" customFormat="1">
      <c r="A637" s="37"/>
      <c r="B637" s="207"/>
      <c r="C637" s="208" t="s">
        <v>53</v>
      </c>
      <c r="D637" s="75"/>
      <c r="E637" s="48"/>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c r="BY637" s="56"/>
      <c r="BZ637" s="56"/>
      <c r="CA637" s="56"/>
      <c r="CB637" s="56"/>
      <c r="CC637" s="56"/>
      <c r="CD637" s="56"/>
      <c r="CE637" s="56"/>
      <c r="CF637" s="56"/>
      <c r="CG637" s="56"/>
      <c r="CH637" s="56"/>
      <c r="CI637" s="56"/>
      <c r="CJ637" s="56"/>
      <c r="CK637" s="56"/>
      <c r="CL637" s="56"/>
      <c r="CM637" s="56"/>
    </row>
    <row r="638" spans="1:91" s="41" customFormat="1" ht="30">
      <c r="A638" s="37"/>
      <c r="B638" s="207">
        <v>14.4</v>
      </c>
      <c r="C638" s="674"/>
      <c r="D638" s="86" t="s">
        <v>2414</v>
      </c>
      <c r="E638" s="675"/>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row>
    <row r="639" spans="1:91" s="41" customFormat="1">
      <c r="A639" s="37"/>
      <c r="B639" s="207"/>
      <c r="C639" s="208" t="s">
        <v>49</v>
      </c>
      <c r="D639" s="75"/>
      <c r="E639" s="48"/>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c r="BY639" s="56"/>
      <c r="BZ639" s="56"/>
      <c r="CA639" s="56"/>
      <c r="CB639" s="56"/>
      <c r="CC639" s="56"/>
      <c r="CD639" s="56"/>
      <c r="CE639" s="56"/>
      <c r="CF639" s="56"/>
      <c r="CG639" s="56"/>
      <c r="CH639" s="56"/>
      <c r="CI639" s="56"/>
      <c r="CJ639" s="56"/>
      <c r="CK639" s="56"/>
      <c r="CL639" s="56"/>
      <c r="CM639" s="56"/>
    </row>
    <row r="640" spans="1:91" s="41" customFormat="1">
      <c r="A640" s="37"/>
      <c r="B640" s="207"/>
      <c r="C640" s="208" t="s">
        <v>50</v>
      </c>
      <c r="D640" s="75"/>
      <c r="E640" s="48"/>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c r="BY640" s="56"/>
      <c r="BZ640" s="56"/>
      <c r="CA640" s="56"/>
      <c r="CB640" s="56"/>
      <c r="CC640" s="56"/>
      <c r="CD640" s="56"/>
      <c r="CE640" s="56"/>
      <c r="CF640" s="56"/>
      <c r="CG640" s="56"/>
      <c r="CH640" s="56"/>
      <c r="CI640" s="56"/>
      <c r="CJ640" s="56"/>
      <c r="CK640" s="56"/>
      <c r="CL640" s="56"/>
      <c r="CM640" s="56"/>
    </row>
    <row r="641" spans="1:91" s="41" customFormat="1">
      <c r="A641" s="37"/>
      <c r="B641" s="207"/>
      <c r="C641" s="208" t="s">
        <v>51</v>
      </c>
      <c r="D641" s="75"/>
      <c r="E641" s="48"/>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c r="BY641" s="56"/>
      <c r="BZ641" s="56"/>
      <c r="CA641" s="56"/>
      <c r="CB641" s="56"/>
      <c r="CC641" s="56"/>
      <c r="CD641" s="56"/>
      <c r="CE641" s="56"/>
      <c r="CF641" s="56"/>
      <c r="CG641" s="56"/>
      <c r="CH641" s="56"/>
      <c r="CI641" s="56"/>
      <c r="CJ641" s="56"/>
      <c r="CK641" s="56"/>
      <c r="CL641" s="56"/>
      <c r="CM641" s="56"/>
    </row>
    <row r="642" spans="1:91" s="41" customFormat="1">
      <c r="A642" s="37"/>
      <c r="B642" s="207"/>
      <c r="C642" s="208" t="s">
        <v>52</v>
      </c>
      <c r="D642" s="75"/>
      <c r="E642" s="48"/>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c r="BY642" s="56"/>
      <c r="BZ642" s="56"/>
      <c r="CA642" s="56"/>
      <c r="CB642" s="56"/>
      <c r="CC642" s="56"/>
      <c r="CD642" s="56"/>
      <c r="CE642" s="56"/>
      <c r="CF642" s="56"/>
      <c r="CG642" s="56"/>
      <c r="CH642" s="56"/>
      <c r="CI642" s="56"/>
      <c r="CJ642" s="56"/>
      <c r="CK642" s="56"/>
      <c r="CL642" s="56"/>
      <c r="CM642" s="56"/>
    </row>
    <row r="643" spans="1:91" s="41" customFormat="1">
      <c r="A643" s="37"/>
      <c r="B643" s="207"/>
      <c r="C643" s="208" t="s">
        <v>53</v>
      </c>
      <c r="D643" s="75"/>
      <c r="E643" s="48"/>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c r="BY643" s="56"/>
      <c r="BZ643" s="56"/>
      <c r="CA643" s="56"/>
      <c r="CB643" s="56"/>
      <c r="CC643" s="56"/>
      <c r="CD643" s="56"/>
      <c r="CE643" s="56"/>
      <c r="CF643" s="56"/>
      <c r="CG643" s="56"/>
      <c r="CH643" s="56"/>
      <c r="CI643" s="56"/>
      <c r="CJ643" s="56"/>
      <c r="CK643" s="56"/>
      <c r="CL643" s="56"/>
      <c r="CM643" s="56"/>
    </row>
    <row r="644" spans="1:91" s="41" customFormat="1">
      <c r="A644" s="37"/>
      <c r="B644" s="207">
        <v>14.5</v>
      </c>
      <c r="C644" s="674"/>
      <c r="D644" s="86" t="s">
        <v>2415</v>
      </c>
      <c r="E644" s="675"/>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c r="BY644" s="56"/>
      <c r="BZ644" s="56"/>
      <c r="CA644" s="56"/>
      <c r="CB644" s="56"/>
      <c r="CC644" s="56"/>
      <c r="CD644" s="56"/>
      <c r="CE644" s="56"/>
      <c r="CF644" s="56"/>
      <c r="CG644" s="56"/>
      <c r="CH644" s="56"/>
      <c r="CI644" s="56"/>
      <c r="CJ644" s="56"/>
      <c r="CK644" s="56"/>
      <c r="CL644" s="56"/>
      <c r="CM644" s="56"/>
    </row>
    <row r="645" spans="1:91" s="41" customFormat="1">
      <c r="A645" s="37"/>
      <c r="B645" s="207"/>
      <c r="C645" s="208" t="s">
        <v>49</v>
      </c>
      <c r="D645" s="75"/>
      <c r="E645" s="48"/>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c r="BY645" s="56"/>
      <c r="BZ645" s="56"/>
      <c r="CA645" s="56"/>
      <c r="CB645" s="56"/>
      <c r="CC645" s="56"/>
      <c r="CD645" s="56"/>
      <c r="CE645" s="56"/>
      <c r="CF645" s="56"/>
      <c r="CG645" s="56"/>
      <c r="CH645" s="56"/>
      <c r="CI645" s="56"/>
      <c r="CJ645" s="56"/>
      <c r="CK645" s="56"/>
      <c r="CL645" s="56"/>
      <c r="CM645" s="56"/>
    </row>
    <row r="646" spans="1:91" s="41" customFormat="1">
      <c r="A646" s="37"/>
      <c r="B646" s="207"/>
      <c r="C646" s="208" t="s">
        <v>50</v>
      </c>
      <c r="D646" s="75"/>
      <c r="E646" s="48"/>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c r="BY646" s="56"/>
      <c r="BZ646" s="56"/>
      <c r="CA646" s="56"/>
      <c r="CB646" s="56"/>
      <c r="CC646" s="56"/>
      <c r="CD646" s="56"/>
      <c r="CE646" s="56"/>
      <c r="CF646" s="56"/>
      <c r="CG646" s="56"/>
      <c r="CH646" s="56"/>
      <c r="CI646" s="56"/>
      <c r="CJ646" s="56"/>
      <c r="CK646" s="56"/>
      <c r="CL646" s="56"/>
      <c r="CM646" s="56"/>
    </row>
    <row r="647" spans="1:91" s="41" customFormat="1">
      <c r="A647" s="37"/>
      <c r="B647" s="207"/>
      <c r="C647" s="208" t="s">
        <v>51</v>
      </c>
      <c r="D647" s="75"/>
      <c r="E647" s="48"/>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c r="AR647" s="56"/>
      <c r="AS647" s="56"/>
      <c r="AT647" s="56"/>
      <c r="AU647" s="56"/>
      <c r="AV647" s="56"/>
      <c r="AW647" s="56"/>
      <c r="AX647" s="56"/>
      <c r="AY647" s="56"/>
      <c r="AZ647" s="56"/>
      <c r="BA647" s="56"/>
      <c r="BB647" s="56"/>
      <c r="BC647" s="56"/>
      <c r="BD647" s="56"/>
      <c r="BE647" s="56"/>
      <c r="BF647" s="56"/>
      <c r="BG647" s="56"/>
      <c r="BH647" s="56"/>
      <c r="BI647" s="56"/>
      <c r="BJ647" s="56"/>
      <c r="BK647" s="56"/>
      <c r="BL647" s="56"/>
      <c r="BM647" s="56"/>
      <c r="BN647" s="56"/>
      <c r="BO647" s="56"/>
      <c r="BP647" s="56"/>
      <c r="BQ647" s="56"/>
      <c r="BR647" s="56"/>
      <c r="BS647" s="56"/>
      <c r="BT647" s="56"/>
      <c r="BU647" s="56"/>
      <c r="BV647" s="56"/>
      <c r="BW647" s="56"/>
      <c r="BX647" s="56"/>
      <c r="BY647" s="56"/>
      <c r="BZ647" s="56"/>
      <c r="CA647" s="56"/>
      <c r="CB647" s="56"/>
      <c r="CC647" s="56"/>
      <c r="CD647" s="56"/>
      <c r="CE647" s="56"/>
      <c r="CF647" s="56"/>
      <c r="CG647" s="56"/>
      <c r="CH647" s="56"/>
      <c r="CI647" s="56"/>
      <c r="CJ647" s="56"/>
      <c r="CK647" s="56"/>
      <c r="CL647" s="56"/>
      <c r="CM647" s="56"/>
    </row>
    <row r="648" spans="1:91" s="41" customFormat="1">
      <c r="A648" s="37"/>
      <c r="B648" s="207"/>
      <c r="C648" s="208" t="s">
        <v>52</v>
      </c>
      <c r="D648" s="75"/>
      <c r="E648" s="48"/>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c r="AR648" s="56"/>
      <c r="AS648" s="56"/>
      <c r="AT648" s="56"/>
      <c r="AU648" s="56"/>
      <c r="AV648" s="56"/>
      <c r="AW648" s="56"/>
      <c r="AX648" s="56"/>
      <c r="AY648" s="56"/>
      <c r="AZ648" s="56"/>
      <c r="BA648" s="56"/>
      <c r="BB648" s="56"/>
      <c r="BC648" s="56"/>
      <c r="BD648" s="56"/>
      <c r="BE648" s="56"/>
      <c r="BF648" s="56"/>
      <c r="BG648" s="56"/>
      <c r="BH648" s="56"/>
      <c r="BI648" s="56"/>
      <c r="BJ648" s="56"/>
      <c r="BK648" s="56"/>
      <c r="BL648" s="56"/>
      <c r="BM648" s="56"/>
      <c r="BN648" s="56"/>
      <c r="BO648" s="56"/>
      <c r="BP648" s="56"/>
      <c r="BQ648" s="56"/>
      <c r="BR648" s="56"/>
      <c r="BS648" s="56"/>
      <c r="BT648" s="56"/>
      <c r="BU648" s="56"/>
      <c r="BV648" s="56"/>
      <c r="BW648" s="56"/>
      <c r="BX648" s="56"/>
      <c r="BY648" s="56"/>
      <c r="BZ648" s="56"/>
      <c r="CA648" s="56"/>
      <c r="CB648" s="56"/>
      <c r="CC648" s="56"/>
      <c r="CD648" s="56"/>
      <c r="CE648" s="56"/>
      <c r="CF648" s="56"/>
      <c r="CG648" s="56"/>
      <c r="CH648" s="56"/>
      <c r="CI648" s="56"/>
      <c r="CJ648" s="56"/>
      <c r="CK648" s="56"/>
      <c r="CL648" s="56"/>
      <c r="CM648" s="56"/>
    </row>
    <row r="649" spans="1:91" s="41" customFormat="1">
      <c r="A649" s="37"/>
      <c r="B649" s="207"/>
      <c r="C649" s="208" t="s">
        <v>53</v>
      </c>
      <c r="D649" s="75"/>
      <c r="E649" s="48"/>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c r="BY649" s="56"/>
      <c r="BZ649" s="56"/>
      <c r="CA649" s="56"/>
      <c r="CB649" s="56"/>
      <c r="CC649" s="56"/>
      <c r="CD649" s="56"/>
      <c r="CE649" s="56"/>
      <c r="CF649" s="56"/>
      <c r="CG649" s="56"/>
      <c r="CH649" s="56"/>
      <c r="CI649" s="56"/>
      <c r="CJ649" s="56"/>
      <c r="CK649" s="56"/>
      <c r="CL649" s="56"/>
      <c r="CM649" s="56"/>
    </row>
    <row r="650" spans="1:91" s="41" customFormat="1" ht="45">
      <c r="A650" s="37"/>
      <c r="B650" s="207">
        <v>14.6</v>
      </c>
      <c r="C650" s="674"/>
      <c r="D650" s="86" t="s">
        <v>2416</v>
      </c>
      <c r="E650" s="675"/>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c r="BY650" s="56"/>
      <c r="BZ650" s="56"/>
      <c r="CA650" s="56"/>
      <c r="CB650" s="56"/>
      <c r="CC650" s="56"/>
      <c r="CD650" s="56"/>
      <c r="CE650" s="56"/>
      <c r="CF650" s="56"/>
      <c r="CG650" s="56"/>
      <c r="CH650" s="56"/>
      <c r="CI650" s="56"/>
      <c r="CJ650" s="56"/>
      <c r="CK650" s="56"/>
      <c r="CL650" s="56"/>
      <c r="CM650" s="56"/>
    </row>
    <row r="651" spans="1:91" s="41" customFormat="1">
      <c r="A651" s="37"/>
      <c r="B651" s="207"/>
      <c r="C651" s="208" t="s">
        <v>49</v>
      </c>
      <c r="D651" s="75"/>
      <c r="E651" s="48"/>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c r="BY651" s="56"/>
      <c r="BZ651" s="56"/>
      <c r="CA651" s="56"/>
      <c r="CB651" s="56"/>
      <c r="CC651" s="56"/>
      <c r="CD651" s="56"/>
      <c r="CE651" s="56"/>
      <c r="CF651" s="56"/>
      <c r="CG651" s="56"/>
      <c r="CH651" s="56"/>
      <c r="CI651" s="56"/>
      <c r="CJ651" s="56"/>
      <c r="CK651" s="56"/>
      <c r="CL651" s="56"/>
      <c r="CM651" s="56"/>
    </row>
    <row r="652" spans="1:91" s="41" customFormat="1">
      <c r="A652" s="37"/>
      <c r="B652" s="207"/>
      <c r="C652" s="208" t="s">
        <v>50</v>
      </c>
      <c r="D652" s="75"/>
      <c r="E652" s="48"/>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c r="BY652" s="56"/>
      <c r="BZ652" s="56"/>
      <c r="CA652" s="56"/>
      <c r="CB652" s="56"/>
      <c r="CC652" s="56"/>
      <c r="CD652" s="56"/>
      <c r="CE652" s="56"/>
      <c r="CF652" s="56"/>
      <c r="CG652" s="56"/>
      <c r="CH652" s="56"/>
      <c r="CI652" s="56"/>
      <c r="CJ652" s="56"/>
      <c r="CK652" s="56"/>
      <c r="CL652" s="56"/>
      <c r="CM652" s="56"/>
    </row>
    <row r="653" spans="1:91" s="41" customFormat="1">
      <c r="A653" s="37"/>
      <c r="B653" s="207"/>
      <c r="C653" s="208" t="s">
        <v>51</v>
      </c>
      <c r="D653" s="75"/>
      <c r="E653" s="48"/>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c r="BY653" s="56"/>
      <c r="BZ653" s="56"/>
      <c r="CA653" s="56"/>
      <c r="CB653" s="56"/>
      <c r="CC653" s="56"/>
      <c r="CD653" s="56"/>
      <c r="CE653" s="56"/>
      <c r="CF653" s="56"/>
      <c r="CG653" s="56"/>
      <c r="CH653" s="56"/>
      <c r="CI653" s="56"/>
      <c r="CJ653" s="56"/>
      <c r="CK653" s="56"/>
      <c r="CL653" s="56"/>
      <c r="CM653" s="56"/>
    </row>
    <row r="654" spans="1:91" s="41" customFormat="1">
      <c r="A654" s="37"/>
      <c r="B654" s="207"/>
      <c r="C654" s="208" t="s">
        <v>52</v>
      </c>
      <c r="D654" s="75"/>
      <c r="E654" s="48"/>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c r="BY654" s="56"/>
      <c r="BZ654" s="56"/>
      <c r="CA654" s="56"/>
      <c r="CB654" s="56"/>
      <c r="CC654" s="56"/>
      <c r="CD654" s="56"/>
      <c r="CE654" s="56"/>
      <c r="CF654" s="56"/>
      <c r="CG654" s="56"/>
      <c r="CH654" s="56"/>
      <c r="CI654" s="56"/>
      <c r="CJ654" s="56"/>
      <c r="CK654" s="56"/>
      <c r="CL654" s="56"/>
      <c r="CM654" s="56"/>
    </row>
    <row r="655" spans="1:91" s="41" customFormat="1">
      <c r="A655" s="37"/>
      <c r="B655" s="207"/>
      <c r="C655" s="208" t="s">
        <v>53</v>
      </c>
      <c r="D655" s="75"/>
      <c r="E655" s="48"/>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c r="BY655" s="56"/>
      <c r="BZ655" s="56"/>
      <c r="CA655" s="56"/>
      <c r="CB655" s="56"/>
      <c r="CC655" s="56"/>
      <c r="CD655" s="56"/>
      <c r="CE655" s="56"/>
      <c r="CF655" s="56"/>
      <c r="CG655" s="56"/>
      <c r="CH655" s="56"/>
      <c r="CI655" s="56"/>
      <c r="CJ655" s="56"/>
      <c r="CK655" s="56"/>
      <c r="CL655" s="56"/>
      <c r="CM655" s="56"/>
    </row>
    <row r="656" spans="1:91" s="41" customFormat="1" ht="35.1" customHeight="1">
      <c r="A656" s="37"/>
      <c r="B656" s="207"/>
      <c r="C656" s="209"/>
      <c r="D656" s="210" t="s">
        <v>2417</v>
      </c>
      <c r="E656" s="209"/>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c r="BY656" s="56"/>
      <c r="BZ656" s="56"/>
      <c r="CA656" s="56"/>
      <c r="CB656" s="56"/>
      <c r="CC656" s="56"/>
      <c r="CD656" s="56"/>
      <c r="CE656" s="56"/>
      <c r="CF656" s="56"/>
      <c r="CG656" s="56"/>
      <c r="CH656" s="56"/>
      <c r="CI656" s="56"/>
      <c r="CJ656" s="56"/>
      <c r="CK656" s="56"/>
      <c r="CL656" s="56"/>
      <c r="CM656" s="56"/>
    </row>
    <row r="657" spans="1:91" s="41" customFormat="1" ht="45">
      <c r="A657" s="37"/>
      <c r="B657" s="207">
        <v>14.7</v>
      </c>
      <c r="C657" s="674"/>
      <c r="D657" s="86" t="s">
        <v>2418</v>
      </c>
      <c r="E657" s="675"/>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c r="BY657" s="56"/>
      <c r="BZ657" s="56"/>
      <c r="CA657" s="56"/>
      <c r="CB657" s="56"/>
      <c r="CC657" s="56"/>
      <c r="CD657" s="56"/>
      <c r="CE657" s="56"/>
      <c r="CF657" s="56"/>
      <c r="CG657" s="56"/>
      <c r="CH657" s="56"/>
      <c r="CI657" s="56"/>
      <c r="CJ657" s="56"/>
      <c r="CK657" s="56"/>
      <c r="CL657" s="56"/>
      <c r="CM657" s="56"/>
    </row>
    <row r="658" spans="1:91" s="41" customFormat="1">
      <c r="A658" s="37"/>
      <c r="B658" s="207"/>
      <c r="C658" s="208" t="s">
        <v>49</v>
      </c>
      <c r="D658" s="75"/>
      <c r="E658" s="48"/>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c r="AR658" s="56"/>
      <c r="AS658" s="56"/>
      <c r="AT658" s="56"/>
      <c r="AU658" s="56"/>
      <c r="AV658" s="56"/>
      <c r="AW658" s="56"/>
      <c r="AX658" s="56"/>
      <c r="AY658" s="56"/>
      <c r="AZ658" s="56"/>
      <c r="BA658" s="56"/>
      <c r="BB658" s="56"/>
      <c r="BC658" s="56"/>
      <c r="BD658" s="56"/>
      <c r="BE658" s="56"/>
      <c r="BF658" s="56"/>
      <c r="BG658" s="56"/>
      <c r="BH658" s="56"/>
      <c r="BI658" s="56"/>
      <c r="BJ658" s="56"/>
      <c r="BK658" s="56"/>
      <c r="BL658" s="56"/>
      <c r="BM658" s="56"/>
      <c r="BN658" s="56"/>
      <c r="BO658" s="56"/>
      <c r="BP658" s="56"/>
      <c r="BQ658" s="56"/>
      <c r="BR658" s="56"/>
      <c r="BS658" s="56"/>
      <c r="BT658" s="56"/>
      <c r="BU658" s="56"/>
      <c r="BV658" s="56"/>
      <c r="BW658" s="56"/>
      <c r="BX658" s="56"/>
      <c r="BY658" s="56"/>
      <c r="BZ658" s="56"/>
      <c r="CA658" s="56"/>
      <c r="CB658" s="56"/>
      <c r="CC658" s="56"/>
      <c r="CD658" s="56"/>
      <c r="CE658" s="56"/>
      <c r="CF658" s="56"/>
      <c r="CG658" s="56"/>
      <c r="CH658" s="56"/>
      <c r="CI658" s="56"/>
      <c r="CJ658" s="56"/>
      <c r="CK658" s="56"/>
      <c r="CL658" s="56"/>
      <c r="CM658" s="56"/>
    </row>
    <row r="659" spans="1:91" s="41" customFormat="1">
      <c r="A659" s="37"/>
      <c r="B659" s="207"/>
      <c r="C659" s="208" t="s">
        <v>50</v>
      </c>
      <c r="D659" s="75"/>
      <c r="E659" s="48"/>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c r="BY659" s="56"/>
      <c r="BZ659" s="56"/>
      <c r="CA659" s="56"/>
      <c r="CB659" s="56"/>
      <c r="CC659" s="56"/>
      <c r="CD659" s="56"/>
      <c r="CE659" s="56"/>
      <c r="CF659" s="56"/>
      <c r="CG659" s="56"/>
      <c r="CH659" s="56"/>
      <c r="CI659" s="56"/>
      <c r="CJ659" s="56"/>
      <c r="CK659" s="56"/>
      <c r="CL659" s="56"/>
      <c r="CM659" s="56"/>
    </row>
    <row r="660" spans="1:91" s="41" customFormat="1">
      <c r="A660" s="37"/>
      <c r="B660" s="207"/>
      <c r="C660" s="208" t="s">
        <v>51</v>
      </c>
      <c r="D660" s="75"/>
      <c r="E660" s="48"/>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c r="BY660" s="56"/>
      <c r="BZ660" s="56"/>
      <c r="CA660" s="56"/>
      <c r="CB660" s="56"/>
      <c r="CC660" s="56"/>
      <c r="CD660" s="56"/>
      <c r="CE660" s="56"/>
      <c r="CF660" s="56"/>
      <c r="CG660" s="56"/>
      <c r="CH660" s="56"/>
      <c r="CI660" s="56"/>
      <c r="CJ660" s="56"/>
      <c r="CK660" s="56"/>
      <c r="CL660" s="56"/>
      <c r="CM660" s="56"/>
    </row>
    <row r="661" spans="1:91" s="41" customFormat="1">
      <c r="A661" s="37"/>
      <c r="B661" s="207"/>
      <c r="C661" s="208" t="s">
        <v>52</v>
      </c>
      <c r="D661" s="75"/>
      <c r="E661" s="48"/>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c r="BY661" s="56"/>
      <c r="BZ661" s="56"/>
      <c r="CA661" s="56"/>
      <c r="CB661" s="56"/>
      <c r="CC661" s="56"/>
      <c r="CD661" s="56"/>
      <c r="CE661" s="56"/>
      <c r="CF661" s="56"/>
      <c r="CG661" s="56"/>
      <c r="CH661" s="56"/>
      <c r="CI661" s="56"/>
      <c r="CJ661" s="56"/>
      <c r="CK661" s="56"/>
      <c r="CL661" s="56"/>
      <c r="CM661" s="56"/>
    </row>
    <row r="662" spans="1:91" s="41" customFormat="1">
      <c r="A662" s="37"/>
      <c r="B662" s="207"/>
      <c r="C662" s="208" t="s">
        <v>53</v>
      </c>
      <c r="D662" s="75"/>
      <c r="E662" s="48"/>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c r="BY662" s="56"/>
      <c r="BZ662" s="56"/>
      <c r="CA662" s="56"/>
      <c r="CB662" s="56"/>
      <c r="CC662" s="56"/>
      <c r="CD662" s="56"/>
      <c r="CE662" s="56"/>
      <c r="CF662" s="56"/>
      <c r="CG662" s="56"/>
      <c r="CH662" s="56"/>
      <c r="CI662" s="56"/>
      <c r="CJ662" s="56"/>
      <c r="CK662" s="56"/>
      <c r="CL662" s="56"/>
      <c r="CM662" s="56"/>
    </row>
    <row r="663" spans="1:91" s="41" customFormat="1" ht="30">
      <c r="A663" s="37"/>
      <c r="B663" s="207">
        <v>14.8</v>
      </c>
      <c r="C663" s="674"/>
      <c r="D663" s="86" t="s">
        <v>2419</v>
      </c>
      <c r="E663" s="675"/>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c r="BY663" s="56"/>
      <c r="BZ663" s="56"/>
      <c r="CA663" s="56"/>
      <c r="CB663" s="56"/>
      <c r="CC663" s="56"/>
      <c r="CD663" s="56"/>
      <c r="CE663" s="56"/>
      <c r="CF663" s="56"/>
      <c r="CG663" s="56"/>
      <c r="CH663" s="56"/>
      <c r="CI663" s="56"/>
      <c r="CJ663" s="56"/>
      <c r="CK663" s="56"/>
      <c r="CL663" s="56"/>
      <c r="CM663" s="56"/>
    </row>
    <row r="664" spans="1:91" s="41" customFormat="1">
      <c r="A664" s="37"/>
      <c r="B664" s="207"/>
      <c r="C664" s="208" t="s">
        <v>49</v>
      </c>
      <c r="D664" s="75"/>
      <c r="E664" s="48"/>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c r="BY664" s="56"/>
      <c r="BZ664" s="56"/>
      <c r="CA664" s="56"/>
      <c r="CB664" s="56"/>
      <c r="CC664" s="56"/>
      <c r="CD664" s="56"/>
      <c r="CE664" s="56"/>
      <c r="CF664" s="56"/>
      <c r="CG664" s="56"/>
      <c r="CH664" s="56"/>
      <c r="CI664" s="56"/>
      <c r="CJ664" s="56"/>
      <c r="CK664" s="56"/>
      <c r="CL664" s="56"/>
      <c r="CM664" s="56"/>
    </row>
    <row r="665" spans="1:91" s="41" customFormat="1">
      <c r="A665" s="37"/>
      <c r="B665" s="207"/>
      <c r="C665" s="208" t="s">
        <v>50</v>
      </c>
      <c r="D665" s="75"/>
      <c r="E665" s="48"/>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c r="BY665" s="56"/>
      <c r="BZ665" s="56"/>
      <c r="CA665" s="56"/>
      <c r="CB665" s="56"/>
      <c r="CC665" s="56"/>
      <c r="CD665" s="56"/>
      <c r="CE665" s="56"/>
      <c r="CF665" s="56"/>
      <c r="CG665" s="56"/>
      <c r="CH665" s="56"/>
      <c r="CI665" s="56"/>
      <c r="CJ665" s="56"/>
      <c r="CK665" s="56"/>
      <c r="CL665" s="56"/>
      <c r="CM665" s="56"/>
    </row>
    <row r="666" spans="1:91" s="41" customFormat="1">
      <c r="A666" s="37"/>
      <c r="B666" s="207"/>
      <c r="C666" s="208" t="s">
        <v>51</v>
      </c>
      <c r="D666" s="75"/>
      <c r="E666" s="48"/>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c r="AR666" s="56"/>
      <c r="AS666" s="56"/>
      <c r="AT666" s="56"/>
      <c r="AU666" s="56"/>
      <c r="AV666" s="56"/>
      <c r="AW666" s="56"/>
      <c r="AX666" s="56"/>
      <c r="AY666" s="56"/>
      <c r="AZ666" s="56"/>
      <c r="BA666" s="56"/>
      <c r="BB666" s="56"/>
      <c r="BC666" s="56"/>
      <c r="BD666" s="56"/>
      <c r="BE666" s="56"/>
      <c r="BF666" s="56"/>
      <c r="BG666" s="56"/>
      <c r="BH666" s="56"/>
      <c r="BI666" s="56"/>
      <c r="BJ666" s="56"/>
      <c r="BK666" s="56"/>
      <c r="BL666" s="56"/>
      <c r="BM666" s="56"/>
      <c r="BN666" s="56"/>
      <c r="BO666" s="56"/>
      <c r="BP666" s="56"/>
      <c r="BQ666" s="56"/>
      <c r="BR666" s="56"/>
      <c r="BS666" s="56"/>
      <c r="BT666" s="56"/>
      <c r="BU666" s="56"/>
      <c r="BV666" s="56"/>
      <c r="BW666" s="56"/>
      <c r="BX666" s="56"/>
      <c r="BY666" s="56"/>
      <c r="BZ666" s="56"/>
      <c r="CA666" s="56"/>
      <c r="CB666" s="56"/>
      <c r="CC666" s="56"/>
      <c r="CD666" s="56"/>
      <c r="CE666" s="56"/>
      <c r="CF666" s="56"/>
      <c r="CG666" s="56"/>
      <c r="CH666" s="56"/>
      <c r="CI666" s="56"/>
      <c r="CJ666" s="56"/>
      <c r="CK666" s="56"/>
      <c r="CL666" s="56"/>
      <c r="CM666" s="56"/>
    </row>
    <row r="667" spans="1:91" s="41" customFormat="1">
      <c r="A667" s="37"/>
      <c r="B667" s="207"/>
      <c r="C667" s="208" t="s">
        <v>52</v>
      </c>
      <c r="D667" s="75"/>
      <c r="E667" s="48"/>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c r="BY667" s="56"/>
      <c r="BZ667" s="56"/>
      <c r="CA667" s="56"/>
      <c r="CB667" s="56"/>
      <c r="CC667" s="56"/>
      <c r="CD667" s="56"/>
      <c r="CE667" s="56"/>
      <c r="CF667" s="56"/>
      <c r="CG667" s="56"/>
      <c r="CH667" s="56"/>
      <c r="CI667" s="56"/>
      <c r="CJ667" s="56"/>
      <c r="CK667" s="56"/>
      <c r="CL667" s="56"/>
      <c r="CM667" s="56"/>
    </row>
    <row r="668" spans="1:91" s="41" customFormat="1">
      <c r="A668" s="37"/>
      <c r="B668" s="207"/>
      <c r="C668" s="208" t="s">
        <v>53</v>
      </c>
      <c r="D668" s="75"/>
      <c r="E668" s="48"/>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c r="BY668" s="56"/>
      <c r="BZ668" s="56"/>
      <c r="CA668" s="56"/>
      <c r="CB668" s="56"/>
      <c r="CC668" s="56"/>
      <c r="CD668" s="56"/>
      <c r="CE668" s="56"/>
      <c r="CF668" s="56"/>
      <c r="CG668" s="56"/>
      <c r="CH668" s="56"/>
      <c r="CI668" s="56"/>
      <c r="CJ668" s="56"/>
      <c r="CK668" s="56"/>
      <c r="CL668" s="56"/>
      <c r="CM668" s="56"/>
    </row>
    <row r="669" spans="1:91" s="41" customFormat="1">
      <c r="A669" s="37"/>
      <c r="B669" s="207">
        <v>14.1</v>
      </c>
      <c r="C669" s="674"/>
      <c r="D669" s="86" t="s">
        <v>2420</v>
      </c>
      <c r="E669" s="675"/>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c r="BY669" s="56"/>
      <c r="BZ669" s="56"/>
      <c r="CA669" s="56"/>
      <c r="CB669" s="56"/>
      <c r="CC669" s="56"/>
      <c r="CD669" s="56"/>
      <c r="CE669" s="56"/>
      <c r="CF669" s="56"/>
      <c r="CG669" s="56"/>
      <c r="CH669" s="56"/>
      <c r="CI669" s="56"/>
      <c r="CJ669" s="56"/>
      <c r="CK669" s="56"/>
      <c r="CL669" s="56"/>
      <c r="CM669" s="56"/>
    </row>
    <row r="670" spans="1:91" s="41" customFormat="1">
      <c r="A670" s="37"/>
      <c r="B670" s="207"/>
      <c r="C670" s="208" t="s">
        <v>49</v>
      </c>
      <c r="D670" s="75"/>
      <c r="E670" s="48"/>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56"/>
      <c r="BM670" s="56"/>
      <c r="BN670" s="56"/>
      <c r="BO670" s="56"/>
      <c r="BP670" s="56"/>
      <c r="BQ670" s="56"/>
      <c r="BR670" s="56"/>
      <c r="BS670" s="56"/>
      <c r="BT670" s="56"/>
      <c r="BU670" s="56"/>
      <c r="BV670" s="56"/>
      <c r="BW670" s="56"/>
      <c r="BX670" s="56"/>
      <c r="BY670" s="56"/>
      <c r="BZ670" s="56"/>
      <c r="CA670" s="56"/>
      <c r="CB670" s="56"/>
      <c r="CC670" s="56"/>
      <c r="CD670" s="56"/>
      <c r="CE670" s="56"/>
      <c r="CF670" s="56"/>
      <c r="CG670" s="56"/>
      <c r="CH670" s="56"/>
      <c r="CI670" s="56"/>
      <c r="CJ670" s="56"/>
      <c r="CK670" s="56"/>
      <c r="CL670" s="56"/>
      <c r="CM670" s="56"/>
    </row>
    <row r="671" spans="1:91" s="41" customFormat="1">
      <c r="A671" s="37"/>
      <c r="B671" s="207"/>
      <c r="C671" s="208" t="s">
        <v>50</v>
      </c>
      <c r="D671" s="75"/>
      <c r="E671" s="48"/>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c r="BY671" s="56"/>
      <c r="BZ671" s="56"/>
      <c r="CA671" s="56"/>
      <c r="CB671" s="56"/>
      <c r="CC671" s="56"/>
      <c r="CD671" s="56"/>
      <c r="CE671" s="56"/>
      <c r="CF671" s="56"/>
      <c r="CG671" s="56"/>
      <c r="CH671" s="56"/>
      <c r="CI671" s="56"/>
      <c r="CJ671" s="56"/>
      <c r="CK671" s="56"/>
      <c r="CL671" s="56"/>
      <c r="CM671" s="56"/>
    </row>
    <row r="672" spans="1:91" s="41" customFormat="1">
      <c r="A672" s="37"/>
      <c r="B672" s="207"/>
      <c r="C672" s="208" t="s">
        <v>51</v>
      </c>
      <c r="D672" s="75"/>
      <c r="E672" s="48"/>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row>
    <row r="673" spans="1:91" s="41" customFormat="1">
      <c r="A673" s="37"/>
      <c r="B673" s="207"/>
      <c r="C673" s="208" t="s">
        <v>52</v>
      </c>
      <c r="D673" s="75"/>
      <c r="E673" s="48"/>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c r="BY673" s="56"/>
      <c r="BZ673" s="56"/>
      <c r="CA673" s="56"/>
      <c r="CB673" s="56"/>
      <c r="CC673" s="56"/>
      <c r="CD673" s="56"/>
      <c r="CE673" s="56"/>
      <c r="CF673" s="56"/>
      <c r="CG673" s="56"/>
      <c r="CH673" s="56"/>
      <c r="CI673" s="56"/>
      <c r="CJ673" s="56"/>
      <c r="CK673" s="56"/>
      <c r="CL673" s="56"/>
      <c r="CM673" s="56"/>
    </row>
    <row r="674" spans="1:91" s="41" customFormat="1">
      <c r="A674" s="37"/>
      <c r="B674" s="207"/>
      <c r="C674" s="208" t="s">
        <v>53</v>
      </c>
      <c r="D674" s="75"/>
      <c r="E674" s="48"/>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c r="BY674" s="56"/>
      <c r="BZ674" s="56"/>
      <c r="CA674" s="56"/>
      <c r="CB674" s="56"/>
      <c r="CC674" s="56"/>
      <c r="CD674" s="56"/>
      <c r="CE674" s="56"/>
      <c r="CF674" s="56"/>
      <c r="CG674" s="56"/>
      <c r="CH674" s="56"/>
      <c r="CI674" s="56"/>
      <c r="CJ674" s="56"/>
      <c r="CK674" s="56"/>
      <c r="CL674" s="56"/>
      <c r="CM674" s="56"/>
    </row>
    <row r="675" spans="1:91" s="41" customFormat="1">
      <c r="A675" s="37"/>
      <c r="B675" s="207">
        <v>15</v>
      </c>
      <c r="C675" s="209"/>
      <c r="D675" s="210" t="s">
        <v>2421</v>
      </c>
      <c r="E675" s="209"/>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c r="BY675" s="56"/>
      <c r="BZ675" s="56"/>
      <c r="CA675" s="56"/>
      <c r="CB675" s="56"/>
      <c r="CC675" s="56"/>
      <c r="CD675" s="56"/>
      <c r="CE675" s="56"/>
      <c r="CF675" s="56"/>
      <c r="CG675" s="56"/>
      <c r="CH675" s="56"/>
      <c r="CI675" s="56"/>
      <c r="CJ675" s="56"/>
      <c r="CK675" s="56"/>
      <c r="CL675" s="56"/>
      <c r="CM675" s="56"/>
    </row>
    <row r="676" spans="1:91" s="41" customFormat="1" ht="42.75">
      <c r="A676" s="37"/>
      <c r="B676" s="207"/>
      <c r="C676" s="209"/>
      <c r="D676" s="213" t="s">
        <v>2422</v>
      </c>
      <c r="E676" s="209"/>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c r="BY676" s="56"/>
      <c r="BZ676" s="56"/>
      <c r="CA676" s="56"/>
      <c r="CB676" s="56"/>
      <c r="CC676" s="56"/>
      <c r="CD676" s="56"/>
      <c r="CE676" s="56"/>
      <c r="CF676" s="56"/>
      <c r="CG676" s="56"/>
      <c r="CH676" s="56"/>
      <c r="CI676" s="56"/>
      <c r="CJ676" s="56"/>
      <c r="CK676" s="56"/>
      <c r="CL676" s="56"/>
      <c r="CM676" s="56"/>
    </row>
    <row r="677" spans="1:91" s="41" customFormat="1" ht="60">
      <c r="A677" s="37"/>
      <c r="B677" s="207">
        <v>15.1</v>
      </c>
      <c r="C677" s="674"/>
      <c r="D677" s="86" t="s">
        <v>2423</v>
      </c>
      <c r="E677" s="675"/>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c r="BY677" s="56"/>
      <c r="BZ677" s="56"/>
      <c r="CA677" s="56"/>
      <c r="CB677" s="56"/>
      <c r="CC677" s="56"/>
      <c r="CD677" s="56"/>
      <c r="CE677" s="56"/>
      <c r="CF677" s="56"/>
      <c r="CG677" s="56"/>
      <c r="CH677" s="56"/>
      <c r="CI677" s="56"/>
      <c r="CJ677" s="56"/>
      <c r="CK677" s="56"/>
      <c r="CL677" s="56"/>
      <c r="CM677" s="56"/>
    </row>
    <row r="678" spans="1:91" s="41" customFormat="1">
      <c r="A678" s="37"/>
      <c r="B678" s="207"/>
      <c r="C678" s="208"/>
      <c r="D678" s="75"/>
      <c r="E678" s="48"/>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6"/>
      <c r="BY678" s="56"/>
      <c r="BZ678" s="56"/>
      <c r="CA678" s="56"/>
      <c r="CB678" s="56"/>
      <c r="CC678" s="56"/>
      <c r="CD678" s="56"/>
      <c r="CE678" s="56"/>
      <c r="CF678" s="56"/>
      <c r="CG678" s="56"/>
      <c r="CH678" s="56"/>
      <c r="CI678" s="56"/>
      <c r="CJ678" s="56"/>
      <c r="CK678" s="56"/>
      <c r="CL678" s="56"/>
      <c r="CM678" s="56"/>
    </row>
    <row r="679" spans="1:91" s="41" customFormat="1">
      <c r="A679" s="37"/>
      <c r="B679" s="207"/>
      <c r="C679" s="208"/>
      <c r="D679" s="75"/>
      <c r="E679" s="48"/>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c r="BY679" s="56"/>
      <c r="BZ679" s="56"/>
      <c r="CA679" s="56"/>
      <c r="CB679" s="56"/>
      <c r="CC679" s="56"/>
      <c r="CD679" s="56"/>
      <c r="CE679" s="56"/>
      <c r="CF679" s="56"/>
      <c r="CG679" s="56"/>
      <c r="CH679" s="56"/>
      <c r="CI679" s="56"/>
      <c r="CJ679" s="56"/>
      <c r="CK679" s="56"/>
      <c r="CL679" s="56"/>
      <c r="CM679" s="56"/>
    </row>
    <row r="680" spans="1:91" s="41" customFormat="1">
      <c r="A680" s="37"/>
      <c r="B680" s="207"/>
      <c r="C680" s="208"/>
      <c r="D680" s="75"/>
      <c r="E680" s="48"/>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c r="BY680" s="56"/>
      <c r="BZ680" s="56"/>
      <c r="CA680" s="56"/>
      <c r="CB680" s="56"/>
      <c r="CC680" s="56"/>
      <c r="CD680" s="56"/>
      <c r="CE680" s="56"/>
      <c r="CF680" s="56"/>
      <c r="CG680" s="56"/>
      <c r="CH680" s="56"/>
      <c r="CI680" s="56"/>
      <c r="CJ680" s="56"/>
      <c r="CK680" s="56"/>
      <c r="CL680" s="56"/>
      <c r="CM680" s="56"/>
    </row>
    <row r="681" spans="1:91" s="41" customFormat="1">
      <c r="A681" s="37"/>
      <c r="B681" s="207"/>
      <c r="C681" s="208"/>
      <c r="D681" s="75"/>
      <c r="E681" s="48"/>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c r="BY681" s="56"/>
      <c r="BZ681" s="56"/>
      <c r="CA681" s="56"/>
      <c r="CB681" s="56"/>
      <c r="CC681" s="56"/>
      <c r="CD681" s="56"/>
      <c r="CE681" s="56"/>
      <c r="CF681" s="56"/>
      <c r="CG681" s="56"/>
      <c r="CH681" s="56"/>
      <c r="CI681" s="56"/>
      <c r="CJ681" s="56"/>
      <c r="CK681" s="56"/>
      <c r="CL681" s="56"/>
      <c r="CM681" s="56"/>
    </row>
    <row r="682" spans="1:91" s="41" customFormat="1">
      <c r="A682" s="37"/>
      <c r="B682" s="207"/>
      <c r="C682" s="208"/>
      <c r="D682" s="75"/>
      <c r="E682" s="48"/>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c r="BY682" s="56"/>
      <c r="BZ682" s="56"/>
      <c r="CA682" s="56"/>
      <c r="CB682" s="56"/>
      <c r="CC682" s="56"/>
      <c r="CD682" s="56"/>
      <c r="CE682" s="56"/>
      <c r="CF682" s="56"/>
      <c r="CG682" s="56"/>
      <c r="CH682" s="56"/>
      <c r="CI682" s="56"/>
      <c r="CJ682" s="56"/>
      <c r="CK682" s="56"/>
      <c r="CL682" s="56"/>
      <c r="CM682" s="56"/>
    </row>
    <row r="683" spans="1:91" s="41" customFormat="1" ht="30">
      <c r="A683" s="37"/>
      <c r="B683" s="207" t="s">
        <v>2424</v>
      </c>
      <c r="C683" s="674"/>
      <c r="D683" s="86" t="s">
        <v>2425</v>
      </c>
      <c r="E683" s="675"/>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6"/>
      <c r="BY683" s="56"/>
      <c r="BZ683" s="56"/>
      <c r="CA683" s="56"/>
      <c r="CB683" s="56"/>
      <c r="CC683" s="56"/>
      <c r="CD683" s="56"/>
      <c r="CE683" s="56"/>
      <c r="CF683" s="56"/>
      <c r="CG683" s="56"/>
      <c r="CH683" s="56"/>
      <c r="CI683" s="56"/>
      <c r="CJ683" s="56"/>
      <c r="CK683" s="56"/>
      <c r="CL683" s="56"/>
      <c r="CM683" s="56"/>
    </row>
    <row r="684" spans="1:91" s="41" customFormat="1">
      <c r="A684" s="37"/>
      <c r="B684" s="207"/>
      <c r="C684" s="208"/>
      <c r="D684" s="75"/>
      <c r="E684" s="48"/>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c r="BY684" s="56"/>
      <c r="BZ684" s="56"/>
      <c r="CA684" s="56"/>
      <c r="CB684" s="56"/>
      <c r="CC684" s="56"/>
      <c r="CD684" s="56"/>
      <c r="CE684" s="56"/>
      <c r="CF684" s="56"/>
      <c r="CG684" s="56"/>
      <c r="CH684" s="56"/>
      <c r="CI684" s="56"/>
      <c r="CJ684" s="56"/>
      <c r="CK684" s="56"/>
      <c r="CL684" s="56"/>
      <c r="CM684" s="56"/>
    </row>
    <row r="685" spans="1:91" s="41" customFormat="1">
      <c r="A685" s="37"/>
      <c r="B685" s="207"/>
      <c r="C685" s="208"/>
      <c r="D685" s="75"/>
      <c r="E685" s="48"/>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c r="BY685" s="56"/>
      <c r="BZ685" s="56"/>
      <c r="CA685" s="56"/>
      <c r="CB685" s="56"/>
      <c r="CC685" s="56"/>
      <c r="CD685" s="56"/>
      <c r="CE685" s="56"/>
      <c r="CF685" s="56"/>
      <c r="CG685" s="56"/>
      <c r="CH685" s="56"/>
      <c r="CI685" s="56"/>
      <c r="CJ685" s="56"/>
      <c r="CK685" s="56"/>
      <c r="CL685" s="56"/>
      <c r="CM685" s="56"/>
    </row>
    <row r="686" spans="1:91" s="41" customFormat="1">
      <c r="A686" s="37"/>
      <c r="B686" s="207"/>
      <c r="C686" s="208"/>
      <c r="D686" s="75"/>
      <c r="E686" s="48"/>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c r="BY686" s="56"/>
      <c r="BZ686" s="56"/>
      <c r="CA686" s="56"/>
      <c r="CB686" s="56"/>
      <c r="CC686" s="56"/>
      <c r="CD686" s="56"/>
      <c r="CE686" s="56"/>
      <c r="CF686" s="56"/>
      <c r="CG686" s="56"/>
      <c r="CH686" s="56"/>
      <c r="CI686" s="56"/>
      <c r="CJ686" s="56"/>
      <c r="CK686" s="56"/>
      <c r="CL686" s="56"/>
      <c r="CM686" s="56"/>
    </row>
    <row r="687" spans="1:91" s="41" customFormat="1">
      <c r="A687" s="37"/>
      <c r="B687" s="207"/>
      <c r="C687" s="208"/>
      <c r="D687" s="75"/>
      <c r="E687" s="48"/>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c r="BY687" s="56"/>
      <c r="BZ687" s="56"/>
      <c r="CA687" s="56"/>
      <c r="CB687" s="56"/>
      <c r="CC687" s="56"/>
      <c r="CD687" s="56"/>
      <c r="CE687" s="56"/>
      <c r="CF687" s="56"/>
      <c r="CG687" s="56"/>
      <c r="CH687" s="56"/>
      <c r="CI687" s="56"/>
      <c r="CJ687" s="56"/>
      <c r="CK687" s="56"/>
      <c r="CL687" s="56"/>
      <c r="CM687" s="56"/>
    </row>
    <row r="688" spans="1:91" s="41" customFormat="1">
      <c r="A688" s="37"/>
      <c r="B688" s="207"/>
      <c r="C688" s="208"/>
      <c r="D688" s="75"/>
      <c r="E688" s="48"/>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c r="BY688" s="56"/>
      <c r="BZ688" s="56"/>
      <c r="CA688" s="56"/>
      <c r="CB688" s="56"/>
      <c r="CC688" s="56"/>
      <c r="CD688" s="56"/>
      <c r="CE688" s="56"/>
      <c r="CF688" s="56"/>
      <c r="CG688" s="56"/>
      <c r="CH688" s="56"/>
      <c r="CI688" s="56"/>
      <c r="CJ688" s="56"/>
      <c r="CK688" s="56"/>
      <c r="CL688" s="56"/>
      <c r="CM688" s="56"/>
    </row>
  </sheetData>
  <mergeCells count="5">
    <mergeCell ref="C6:E6"/>
    <mergeCell ref="C85:E85"/>
    <mergeCell ref="C292:E292"/>
    <mergeCell ref="D3:E3"/>
    <mergeCell ref="D2:E2"/>
  </mergeCell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C72-0819-41E6-A737-197E3271FE14}">
  <sheetPr>
    <tabColor rgb="FF008080"/>
  </sheetPr>
  <dimension ref="A1:AA210"/>
  <sheetViews>
    <sheetView view="pageBreakPreview" topLeftCell="A4" zoomScaleNormal="80" zoomScaleSheetLayoutView="100" workbookViewId="0">
      <selection activeCell="T21" sqref="T21"/>
    </sheetView>
  </sheetViews>
  <sheetFormatPr defaultColWidth="9" defaultRowHeight="14.25"/>
  <cols>
    <col min="1" max="1" width="8" style="4" customWidth="1"/>
    <col min="2" max="2" width="7.140625" style="4" customWidth="1"/>
    <col min="3" max="3" width="28.140625" style="4" customWidth="1"/>
    <col min="4" max="4" width="36.85546875" style="4" customWidth="1"/>
    <col min="5" max="5" width="9.85546875" style="4" customWidth="1"/>
    <col min="6" max="6" width="30.85546875" style="4" customWidth="1"/>
    <col min="7" max="7" width="12.140625" style="4" customWidth="1"/>
    <col min="8" max="8" width="29.140625" style="4" customWidth="1"/>
    <col min="9" max="9" width="7.140625" style="4" customWidth="1"/>
    <col min="10" max="10" width="12.85546875" style="4" customWidth="1"/>
    <col min="11" max="11" width="3" style="4" customWidth="1"/>
    <col min="12" max="26" width="9" style="1"/>
    <col min="27" max="27" width="0" style="1" hidden="1" customWidth="1"/>
    <col min="28" max="16384" width="9" style="1"/>
  </cols>
  <sheetData>
    <row r="1" spans="1:13" s="10" customFormat="1" ht="21" hidden="1" customHeight="1">
      <c r="A1" s="1317" t="s">
        <v>175</v>
      </c>
      <c r="B1" s="1317"/>
      <c r="C1" s="1317"/>
      <c r="D1" s="1317"/>
      <c r="E1" s="14"/>
      <c r="F1" s="14"/>
      <c r="G1" s="14"/>
      <c r="H1" s="14"/>
      <c r="I1" s="14"/>
      <c r="J1" s="14"/>
      <c r="K1" s="14"/>
      <c r="M1" s="10" t="s">
        <v>176</v>
      </c>
    </row>
    <row r="2" spans="1:13" s="10" customFormat="1" ht="13.5" hidden="1" customHeight="1">
      <c r="A2" s="14"/>
      <c r="B2" s="14"/>
      <c r="C2" s="14"/>
      <c r="D2" s="14"/>
      <c r="E2" s="14"/>
      <c r="F2" s="14"/>
      <c r="G2" s="14"/>
      <c r="H2" s="14"/>
      <c r="I2" s="14"/>
      <c r="J2" s="14"/>
      <c r="K2" s="14"/>
      <c r="M2" s="10" t="s">
        <v>177</v>
      </c>
    </row>
    <row r="3" spans="1:13" s="10" customFormat="1" hidden="1">
      <c r="A3" s="14"/>
      <c r="B3" s="14"/>
      <c r="C3" s="14"/>
      <c r="D3" s="14"/>
      <c r="E3" s="14"/>
      <c r="F3" s="14"/>
      <c r="G3" s="14"/>
      <c r="H3" s="14"/>
      <c r="I3" s="14"/>
      <c r="J3" s="14"/>
      <c r="K3" s="14"/>
      <c r="M3" s="10" t="s">
        <v>178</v>
      </c>
    </row>
    <row r="4" spans="1:13" s="13" customFormat="1" ht="54" customHeight="1">
      <c r="A4" s="1094" t="s">
        <v>2426</v>
      </c>
      <c r="B4" s="1094"/>
      <c r="C4" s="1094"/>
      <c r="D4" s="1094"/>
      <c r="E4" s="1094"/>
      <c r="F4" s="1094"/>
      <c r="G4" s="1094"/>
      <c r="H4" s="1094"/>
      <c r="I4" s="1094"/>
      <c r="J4" s="1094"/>
      <c r="K4" s="216"/>
    </row>
    <row r="5" spans="1:13" s="13" customFormat="1" ht="24" customHeight="1">
      <c r="A5" s="264">
        <v>2</v>
      </c>
      <c r="B5" s="266" t="s">
        <v>2427</v>
      </c>
      <c r="C5" s="266"/>
      <c r="D5" s="267"/>
      <c r="E5" s="1318" t="str">
        <f>Cover!D2</f>
        <v>The Conservation Fund</v>
      </c>
      <c r="F5" s="1318"/>
      <c r="G5" s="1318"/>
      <c r="H5" s="267" t="str">
        <f>Cover!D7</f>
        <v>SA-FM/COC-007898</v>
      </c>
      <c r="I5" s="267"/>
      <c r="J5" s="268"/>
      <c r="K5" s="216"/>
    </row>
    <row r="6" spans="1:13" s="13" customFormat="1" ht="24" customHeight="1">
      <c r="A6" s="264"/>
      <c r="B6" s="266" t="s">
        <v>2428</v>
      </c>
      <c r="C6" s="266"/>
      <c r="D6" s="267"/>
      <c r="E6" s="265"/>
      <c r="F6" s="265"/>
      <c r="G6" s="265"/>
      <c r="H6" s="267"/>
      <c r="I6" s="267"/>
      <c r="J6" s="268"/>
      <c r="K6" s="216"/>
    </row>
    <row r="7" spans="1:13" s="13" customFormat="1" ht="36" customHeight="1">
      <c r="A7" s="264"/>
      <c r="B7" s="412" t="s">
        <v>2429</v>
      </c>
      <c r="C7" s="413"/>
      <c r="D7" s="414"/>
      <c r="E7" s="415"/>
      <c r="F7" s="415"/>
      <c r="G7" s="415"/>
      <c r="H7" s="416"/>
      <c r="I7" s="267"/>
      <c r="J7" s="268"/>
      <c r="K7" s="216"/>
    </row>
    <row r="8" spans="1:13" ht="30" customHeight="1">
      <c r="A8" s="264"/>
      <c r="B8" s="1319" t="s">
        <v>2430</v>
      </c>
      <c r="C8" s="1320"/>
      <c r="D8" s="1320"/>
      <c r="E8" s="1320"/>
      <c r="F8" s="1320"/>
      <c r="G8" s="1320"/>
      <c r="H8" s="1321"/>
      <c r="I8" s="267"/>
      <c r="J8" s="268"/>
      <c r="K8" s="217"/>
    </row>
    <row r="9" spans="1:13" ht="30">
      <c r="A9" s="88" t="s">
        <v>182</v>
      </c>
      <c r="B9" s="88" t="s">
        <v>183</v>
      </c>
      <c r="C9" s="88" t="s">
        <v>2431</v>
      </c>
      <c r="D9" s="88" t="s">
        <v>2432</v>
      </c>
      <c r="E9" s="88" t="s">
        <v>185</v>
      </c>
      <c r="F9" s="88" t="s">
        <v>186</v>
      </c>
      <c r="G9" s="88" t="s">
        <v>187</v>
      </c>
      <c r="H9" s="88" t="s">
        <v>2433</v>
      </c>
      <c r="I9" s="88" t="s">
        <v>189</v>
      </c>
      <c r="J9" s="268" t="s">
        <v>190</v>
      </c>
      <c r="K9" s="217"/>
    </row>
    <row r="10" spans="1:13">
      <c r="A10" s="1322" t="s">
        <v>191</v>
      </c>
      <c r="B10" s="1323"/>
      <c r="C10" s="1323"/>
      <c r="D10" s="1323"/>
      <c r="E10" s="1323"/>
      <c r="F10" s="1323"/>
      <c r="G10" s="1323"/>
      <c r="H10" s="1323"/>
      <c r="I10" s="1323"/>
      <c r="J10" s="1323"/>
      <c r="K10" s="217"/>
    </row>
    <row r="11" spans="1:13" ht="15">
      <c r="A11" s="417" t="s">
        <v>201</v>
      </c>
      <c r="B11" s="93"/>
      <c r="C11" s="93"/>
      <c r="D11" s="93"/>
      <c r="E11" s="93"/>
      <c r="F11" s="93"/>
      <c r="G11" s="93"/>
      <c r="H11" s="93"/>
      <c r="I11" s="93"/>
      <c r="J11" s="93"/>
      <c r="K11" s="218"/>
    </row>
    <row r="12" spans="1:13" ht="128.25">
      <c r="A12" s="77" t="s">
        <v>2434</v>
      </c>
      <c r="B12" s="77" t="s">
        <v>177</v>
      </c>
      <c r="C12" s="418" t="s">
        <v>212</v>
      </c>
      <c r="D12" s="77" t="s">
        <v>2435</v>
      </c>
      <c r="E12" s="77" t="s">
        <v>2436</v>
      </c>
      <c r="F12" s="77" t="s">
        <v>2437</v>
      </c>
      <c r="G12" s="77" t="s">
        <v>210</v>
      </c>
      <c r="H12" s="77" t="s">
        <v>2438</v>
      </c>
      <c r="I12" s="77" t="s">
        <v>203</v>
      </c>
      <c r="J12" s="419">
        <v>43792</v>
      </c>
      <c r="K12" s="218"/>
    </row>
    <row r="13" spans="1:13" ht="156.75">
      <c r="A13" s="77" t="s">
        <v>2439</v>
      </c>
      <c r="B13" s="272" t="s">
        <v>177</v>
      </c>
      <c r="C13" s="418" t="s">
        <v>212</v>
      </c>
      <c r="D13" s="271" t="s">
        <v>2440</v>
      </c>
      <c r="E13" s="272" t="s">
        <v>196</v>
      </c>
      <c r="F13" s="272" t="s">
        <v>2441</v>
      </c>
      <c r="G13" s="272" t="s">
        <v>210</v>
      </c>
      <c r="H13" s="77" t="s">
        <v>2442</v>
      </c>
      <c r="I13" s="272" t="s">
        <v>203</v>
      </c>
      <c r="J13" s="419">
        <v>43792</v>
      </c>
      <c r="K13" s="9"/>
    </row>
    <row r="14" spans="1:13" ht="15" customHeight="1">
      <c r="A14" s="270" t="s">
        <v>2443</v>
      </c>
      <c r="B14" s="272" t="s">
        <v>178</v>
      </c>
      <c r="C14" s="418" t="s">
        <v>202</v>
      </c>
      <c r="D14" s="270" t="s">
        <v>2444</v>
      </c>
      <c r="E14" s="420" t="s">
        <v>2445</v>
      </c>
      <c r="F14" s="270" t="s">
        <v>2446</v>
      </c>
      <c r="G14" s="270" t="s">
        <v>2447</v>
      </c>
      <c r="H14" s="270"/>
      <c r="I14" s="421" t="s">
        <v>200</v>
      </c>
      <c r="J14" s="271" t="s">
        <v>2448</v>
      </c>
      <c r="K14" s="9"/>
    </row>
    <row r="15" spans="1:13" ht="15">
      <c r="A15" s="1324" t="s">
        <v>206</v>
      </c>
      <c r="B15" s="1325"/>
      <c r="C15" s="1325"/>
      <c r="D15" s="1325"/>
      <c r="E15" s="1325"/>
      <c r="F15" s="1325"/>
      <c r="G15" s="1325"/>
      <c r="H15" s="1325"/>
      <c r="I15" s="1325"/>
      <c r="J15" s="1326"/>
      <c r="K15" s="9"/>
    </row>
    <row r="16" spans="1:13" ht="28.5">
      <c r="A16" s="422" t="s">
        <v>2434</v>
      </c>
      <c r="B16" s="77" t="s">
        <v>177</v>
      </c>
      <c r="C16" s="423" t="s">
        <v>205</v>
      </c>
      <c r="D16" s="77"/>
      <c r="E16" s="77"/>
      <c r="F16" s="77"/>
      <c r="G16" s="77"/>
      <c r="H16" s="77"/>
      <c r="I16" s="77" t="s">
        <v>200</v>
      </c>
      <c r="J16" s="77" t="s">
        <v>2448</v>
      </c>
    </row>
    <row r="17" spans="1:10" ht="28.5">
      <c r="A17" s="272" t="s">
        <v>2439</v>
      </c>
      <c r="B17" s="272" t="s">
        <v>178</v>
      </c>
      <c r="C17" s="423" t="s">
        <v>205</v>
      </c>
      <c r="D17" s="272"/>
      <c r="E17" s="272"/>
      <c r="F17" s="272"/>
      <c r="G17" s="272"/>
      <c r="H17" s="272"/>
      <c r="I17" s="272" t="s">
        <v>2449</v>
      </c>
      <c r="J17" s="272" t="s">
        <v>2448</v>
      </c>
    </row>
    <row r="18" spans="1:10" ht="25.5">
      <c r="A18" s="48"/>
      <c r="B18" s="77"/>
      <c r="C18" s="423" t="s">
        <v>205</v>
      </c>
      <c r="D18" s="48"/>
      <c r="E18" s="48"/>
      <c r="F18" s="48"/>
      <c r="G18" s="48"/>
      <c r="H18" s="48"/>
      <c r="I18" s="48"/>
      <c r="J18" s="48"/>
    </row>
    <row r="19" spans="1:10" ht="25.5">
      <c r="A19" s="48"/>
      <c r="B19" s="77"/>
      <c r="C19" s="423" t="s">
        <v>205</v>
      </c>
      <c r="D19" s="48"/>
      <c r="E19" s="48"/>
      <c r="F19" s="48"/>
      <c r="G19" s="48"/>
      <c r="H19" s="48"/>
      <c r="I19" s="48"/>
      <c r="J19" s="48"/>
    </row>
    <row r="20" spans="1:10" ht="25.5">
      <c r="A20" s="48"/>
      <c r="B20" s="77"/>
      <c r="C20" s="423" t="s">
        <v>205</v>
      </c>
      <c r="D20" s="48"/>
      <c r="E20" s="48"/>
      <c r="F20" s="48"/>
      <c r="G20" s="78"/>
      <c r="H20" s="48"/>
      <c r="I20" s="48"/>
      <c r="J20" s="48"/>
    </row>
    <row r="21" spans="1:10" ht="25.5">
      <c r="A21" s="48"/>
      <c r="B21" s="77"/>
      <c r="C21" s="423" t="s">
        <v>205</v>
      </c>
      <c r="D21" s="48"/>
      <c r="E21" s="48"/>
      <c r="F21" s="48"/>
      <c r="G21" s="48"/>
      <c r="H21" s="48"/>
      <c r="I21" s="48"/>
      <c r="J21" s="48"/>
    </row>
    <row r="22" spans="1:10" ht="25.5">
      <c r="A22" s="48"/>
      <c r="B22" s="77"/>
      <c r="C22" s="423" t="s">
        <v>205</v>
      </c>
      <c r="D22" s="48"/>
      <c r="E22" s="48"/>
      <c r="F22" s="48"/>
      <c r="G22" s="48"/>
      <c r="H22" s="48"/>
      <c r="I22" s="48"/>
      <c r="J22" s="48"/>
    </row>
    <row r="23" spans="1:10">
      <c r="B23" s="6"/>
      <c r="C23" s="6"/>
    </row>
    <row r="24" spans="1:10">
      <c r="B24" s="6"/>
      <c r="C24" s="6"/>
    </row>
    <row r="25" spans="1:10">
      <c r="B25" s="6"/>
      <c r="C25" s="6"/>
    </row>
    <row r="26" spans="1:10">
      <c r="B26" s="6"/>
      <c r="C26" s="6"/>
    </row>
    <row r="27" spans="1:10">
      <c r="B27" s="6"/>
      <c r="C27" s="6"/>
    </row>
    <row r="28" spans="1:10">
      <c r="B28" s="6"/>
      <c r="C28" s="6"/>
    </row>
    <row r="29" spans="1:10">
      <c r="B29" s="6"/>
      <c r="C29" s="6"/>
    </row>
    <row r="30" spans="1:10">
      <c r="B30" s="6"/>
      <c r="C30" s="6"/>
    </row>
    <row r="31" spans="1:10">
      <c r="B31" s="6"/>
      <c r="C31" s="6"/>
    </row>
    <row r="32" spans="1:10">
      <c r="A32" s="4" t="s">
        <v>211</v>
      </c>
      <c r="B32" s="6"/>
      <c r="C32" s="6"/>
    </row>
    <row r="33" spans="2:3">
      <c r="B33" s="6"/>
      <c r="C33" s="6"/>
    </row>
    <row r="34" spans="2:3">
      <c r="B34" s="6"/>
      <c r="C34" s="6"/>
    </row>
    <row r="35" spans="2:3">
      <c r="B35" s="6"/>
      <c r="C35" s="6"/>
    </row>
    <row r="36" spans="2:3">
      <c r="B36" s="6"/>
      <c r="C36" s="6"/>
    </row>
    <row r="37" spans="2:3">
      <c r="B37" s="6"/>
      <c r="C37" s="6"/>
    </row>
    <row r="38" spans="2:3">
      <c r="B38" s="6"/>
      <c r="C38" s="6"/>
    </row>
    <row r="39" spans="2:3">
      <c r="B39" s="6"/>
      <c r="C39" s="6"/>
    </row>
    <row r="40" spans="2:3">
      <c r="B40" s="6"/>
      <c r="C40" s="6"/>
    </row>
    <row r="41" spans="2:3">
      <c r="B41" s="6"/>
      <c r="C41" s="6"/>
    </row>
    <row r="42" spans="2:3">
      <c r="B42" s="6"/>
      <c r="C42" s="6"/>
    </row>
    <row r="43" spans="2:3">
      <c r="B43" s="6"/>
      <c r="C43" s="6"/>
    </row>
    <row r="44" spans="2:3">
      <c r="B44" s="6"/>
      <c r="C44" s="6"/>
    </row>
    <row r="45" spans="2:3">
      <c r="B45" s="6"/>
      <c r="C45" s="6"/>
    </row>
    <row r="46" spans="2:3">
      <c r="B46" s="6"/>
      <c r="C46" s="6"/>
    </row>
    <row r="47" spans="2:3">
      <c r="B47" s="6"/>
      <c r="C47" s="6"/>
    </row>
    <row r="48" spans="2:3">
      <c r="B48" s="6"/>
      <c r="C48" s="6"/>
    </row>
    <row r="49" spans="2:3">
      <c r="B49" s="6"/>
      <c r="C49" s="6"/>
    </row>
    <row r="50" spans="2:3">
      <c r="B50" s="6"/>
      <c r="C50" s="6"/>
    </row>
    <row r="51" spans="2:3">
      <c r="B51" s="6"/>
      <c r="C51" s="6"/>
    </row>
    <row r="52" spans="2:3">
      <c r="B52" s="6"/>
      <c r="C52" s="6"/>
    </row>
    <row r="53" spans="2:3">
      <c r="B53" s="6"/>
      <c r="C53" s="6"/>
    </row>
    <row r="54" spans="2:3">
      <c r="B54" s="6"/>
      <c r="C54" s="6"/>
    </row>
    <row r="55" spans="2:3">
      <c r="B55" s="6"/>
      <c r="C55" s="6"/>
    </row>
    <row r="56" spans="2:3">
      <c r="B56" s="6"/>
      <c r="C56" s="6"/>
    </row>
    <row r="57" spans="2:3">
      <c r="B57" s="6"/>
      <c r="C57" s="6"/>
    </row>
    <row r="58" spans="2:3">
      <c r="B58" s="6"/>
      <c r="C58" s="6"/>
    </row>
    <row r="59" spans="2:3">
      <c r="B59" s="6"/>
      <c r="C59" s="6"/>
    </row>
    <row r="60" spans="2:3">
      <c r="B60" s="6"/>
      <c r="C60" s="6"/>
    </row>
    <row r="61" spans="2:3">
      <c r="B61" s="6"/>
      <c r="C61" s="6"/>
    </row>
    <row r="62" spans="2:3">
      <c r="B62" s="6"/>
      <c r="C62" s="6"/>
    </row>
    <row r="63" spans="2:3">
      <c r="B63" s="6"/>
      <c r="C63" s="6"/>
    </row>
    <row r="64" spans="2:3">
      <c r="B64" s="6"/>
      <c r="C64" s="6"/>
    </row>
    <row r="65" spans="2:3">
      <c r="B65" s="6"/>
      <c r="C65" s="6"/>
    </row>
    <row r="66" spans="2:3">
      <c r="B66" s="6"/>
      <c r="C66" s="6"/>
    </row>
    <row r="67" spans="2:3">
      <c r="B67" s="6"/>
      <c r="C67" s="6"/>
    </row>
    <row r="68" spans="2:3">
      <c r="B68" s="6"/>
      <c r="C68" s="6"/>
    </row>
    <row r="69" spans="2:3">
      <c r="B69" s="6"/>
      <c r="C69" s="6"/>
    </row>
    <row r="70" spans="2:3">
      <c r="B70" s="6"/>
      <c r="C70" s="6"/>
    </row>
    <row r="71" spans="2:3">
      <c r="B71" s="6"/>
      <c r="C71" s="6"/>
    </row>
    <row r="72" spans="2:3">
      <c r="B72" s="6"/>
      <c r="C72" s="6"/>
    </row>
    <row r="73" spans="2:3">
      <c r="B73" s="6"/>
      <c r="C73" s="6"/>
    </row>
    <row r="74" spans="2:3">
      <c r="B74" s="6"/>
      <c r="C74" s="6"/>
    </row>
    <row r="75" spans="2:3">
      <c r="B75" s="6"/>
      <c r="C75" s="6"/>
    </row>
    <row r="76" spans="2:3">
      <c r="B76" s="6"/>
      <c r="C76" s="6"/>
    </row>
    <row r="77" spans="2:3">
      <c r="B77" s="6"/>
      <c r="C77" s="6"/>
    </row>
    <row r="78" spans="2:3">
      <c r="B78" s="6"/>
      <c r="C78" s="6"/>
    </row>
    <row r="79" spans="2:3">
      <c r="B79" s="6"/>
      <c r="C79" s="6"/>
    </row>
    <row r="80" spans="2:3">
      <c r="B80" s="6"/>
      <c r="C80" s="6"/>
    </row>
    <row r="81" spans="2:3">
      <c r="B81" s="6"/>
      <c r="C81" s="6"/>
    </row>
    <row r="82" spans="2:3">
      <c r="B82" s="6"/>
      <c r="C82" s="6"/>
    </row>
    <row r="83" spans="2:3">
      <c r="B83" s="6"/>
      <c r="C83" s="6"/>
    </row>
    <row r="84" spans="2:3">
      <c r="B84" s="6"/>
      <c r="C84" s="6"/>
    </row>
    <row r="85" spans="2:3">
      <c r="B85" s="6"/>
      <c r="C85" s="6"/>
    </row>
    <row r="86" spans="2:3">
      <c r="B86" s="6"/>
      <c r="C86" s="6"/>
    </row>
    <row r="87" spans="2:3">
      <c r="B87" s="6"/>
      <c r="C87" s="6"/>
    </row>
    <row r="88" spans="2:3">
      <c r="B88" s="6"/>
      <c r="C88" s="6"/>
    </row>
    <row r="89" spans="2:3">
      <c r="B89" s="6"/>
      <c r="C89" s="6"/>
    </row>
    <row r="90" spans="2:3">
      <c r="B90" s="6"/>
      <c r="C90" s="6"/>
    </row>
    <row r="91" spans="2:3">
      <c r="B91" s="6"/>
      <c r="C91" s="6"/>
    </row>
    <row r="92" spans="2:3">
      <c r="B92" s="6"/>
      <c r="C92" s="6"/>
    </row>
    <row r="93" spans="2:3">
      <c r="B93" s="6"/>
      <c r="C93" s="6"/>
    </row>
    <row r="94" spans="2:3">
      <c r="B94" s="6"/>
      <c r="C94" s="6"/>
    </row>
    <row r="95" spans="2:3">
      <c r="B95" s="6"/>
      <c r="C95" s="6"/>
    </row>
    <row r="96" spans="2:3">
      <c r="B96" s="6"/>
      <c r="C96" s="6"/>
    </row>
    <row r="97" spans="2:3">
      <c r="B97" s="6"/>
      <c r="C97" s="6"/>
    </row>
    <row r="98" spans="2:3">
      <c r="B98" s="6"/>
      <c r="C98" s="6"/>
    </row>
    <row r="99" spans="2:3">
      <c r="B99" s="6"/>
      <c r="C99" s="6"/>
    </row>
    <row r="100" spans="2:3">
      <c r="B100" s="6"/>
      <c r="C100" s="6"/>
    </row>
    <row r="101" spans="2:3">
      <c r="B101" s="6"/>
      <c r="C101" s="6"/>
    </row>
    <row r="102" spans="2:3">
      <c r="B102" s="6"/>
      <c r="C102" s="6"/>
    </row>
    <row r="103" spans="2:3">
      <c r="B103" s="6"/>
      <c r="C103" s="6"/>
    </row>
    <row r="104" spans="2:3">
      <c r="B104" s="6"/>
      <c r="C104" s="6"/>
    </row>
    <row r="105" spans="2:3">
      <c r="B105" s="6"/>
      <c r="C105" s="6"/>
    </row>
    <row r="106" spans="2:3">
      <c r="B106" s="6"/>
      <c r="C106" s="6"/>
    </row>
    <row r="107" spans="2:3">
      <c r="B107" s="6"/>
      <c r="C107" s="6"/>
    </row>
    <row r="108" spans="2:3">
      <c r="B108" s="6"/>
      <c r="C108" s="6"/>
    </row>
    <row r="109" spans="2:3">
      <c r="B109" s="6"/>
      <c r="C109" s="6"/>
    </row>
    <row r="110" spans="2:3">
      <c r="B110" s="6"/>
      <c r="C110" s="6"/>
    </row>
    <row r="111" spans="2:3">
      <c r="B111" s="6"/>
      <c r="C111" s="6"/>
    </row>
    <row r="112" spans="2:3">
      <c r="B112" s="6"/>
      <c r="C112" s="6"/>
    </row>
    <row r="113" spans="2:3">
      <c r="B113" s="6"/>
      <c r="C113" s="6"/>
    </row>
    <row r="201" spans="27:27">
      <c r="AA201" s="1" t="s">
        <v>205</v>
      </c>
    </row>
    <row r="202" spans="27:27">
      <c r="AA202" s="1" t="s">
        <v>192</v>
      </c>
    </row>
    <row r="203" spans="27:27">
      <c r="AA203" s="1" t="s">
        <v>209</v>
      </c>
    </row>
    <row r="204" spans="27:27">
      <c r="AA204" s="1" t="s">
        <v>204</v>
      </c>
    </row>
    <row r="205" spans="27:27" ht="99.75">
      <c r="AA205" s="11" t="s">
        <v>212</v>
      </c>
    </row>
    <row r="206" spans="27:27">
      <c r="AA206" s="1" t="s">
        <v>213</v>
      </c>
    </row>
    <row r="207" spans="27:27">
      <c r="AA207" s="1" t="s">
        <v>207</v>
      </c>
    </row>
    <row r="208" spans="27:27">
      <c r="AA208" s="1" t="s">
        <v>214</v>
      </c>
    </row>
    <row r="209" spans="27:27">
      <c r="AA209" s="1" t="s">
        <v>202</v>
      </c>
    </row>
    <row r="210" spans="27:27">
      <c r="AA210" s="1" t="s">
        <v>208</v>
      </c>
    </row>
  </sheetData>
  <mergeCells count="6">
    <mergeCell ref="A1:D1"/>
    <mergeCell ref="E5:G5"/>
    <mergeCell ref="B8:H8"/>
    <mergeCell ref="A10:J10"/>
    <mergeCell ref="A15:J15"/>
    <mergeCell ref="A4:J4"/>
  </mergeCells>
  <conditionalFormatting sqref="A16">
    <cfRule type="colorScale" priority="16">
      <colorScale>
        <cfvo type="min"/>
        <cfvo type="percentile" val="50"/>
        <cfvo type="max"/>
        <color rgb="FFF8696B"/>
        <color rgb="FFFFEB84"/>
        <color rgb="FF63BE7B"/>
      </colorScale>
    </cfRule>
  </conditionalFormatting>
  <conditionalFormatting sqref="A12:J14">
    <cfRule type="expression" dxfId="11" priority="4" stopIfTrue="1">
      <formula>ISNUMBER(SEARCH("Closed",$I12))</formula>
    </cfRule>
    <cfRule type="expression" dxfId="10" priority="5" stopIfTrue="1">
      <formula>IF($B12="Minor", TRUE, FALSE)</formula>
    </cfRule>
    <cfRule type="expression" dxfId="9" priority="6" stopIfTrue="1">
      <formula>IF(OR($B12="Major",$B12="Pre-Condition"), TRUE, FALSE)</formula>
    </cfRule>
  </conditionalFormatting>
  <conditionalFormatting sqref="A15:J16 A17:B18 C17:C22 D17:J305 B19:B22 A19:A305 B23:C355 B114:D356">
    <cfRule type="expression" dxfId="8" priority="17" stopIfTrue="1">
      <formula>ISNUMBER(SEARCH("Closed",$I15))</formula>
    </cfRule>
    <cfRule type="expression" dxfId="7" priority="18" stopIfTrue="1">
      <formula>IF($B15="Minor", TRUE, FALSE)</formula>
    </cfRule>
    <cfRule type="expression" dxfId="6" priority="19" stopIfTrue="1">
      <formula>IF(OR($B15="Major",$B15="Pre-Condition"), TRUE, FALSE)</formula>
    </cfRule>
  </conditionalFormatting>
  <conditionalFormatting sqref="D14:I14">
    <cfRule type="expression" dxfId="5" priority="10" stopIfTrue="1">
      <formula>ISNUMBER(SEARCH("Closed",$H14))</formula>
    </cfRule>
    <cfRule type="expression" dxfId="4" priority="11" stopIfTrue="1">
      <formula>IF($A14="Minor", TRUE, FALSE)</formula>
    </cfRule>
    <cfRule type="expression" dxfId="3" priority="12" stopIfTrue="1">
      <formula>IF(OR($A14="Major",$A14="Pre-Condition"), TRUE, FALSE)</formula>
    </cfRule>
  </conditionalFormatting>
  <conditionalFormatting sqref="I14">
    <cfRule type="expression" dxfId="2" priority="13" stopIfTrue="1">
      <formula>ISNUMBER(SEARCH("Closed",$F14))</formula>
    </cfRule>
    <cfRule type="expression" dxfId="1" priority="14" stopIfTrue="1">
      <formula>IF($B14="Minor", TRUE, FALSE)</formula>
    </cfRule>
    <cfRule type="expression" dxfId="0" priority="15" stopIfTrue="1">
      <formula>IF(OR($B14="Major",$B14="Pre-Condition"), TRUE, FALSE)</formula>
    </cfRule>
  </conditionalFormatting>
  <dataValidations count="2">
    <dataValidation type="list" allowBlank="1" showInputMessage="1" showErrorMessage="1" sqref="B16:B355 C23:C355 B12:B14" xr:uid="{FF6DA385-07D2-46A9-9AE6-85AF87A9D7A5}">
      <formula1>$M$1:$M$3</formula1>
    </dataValidation>
    <dataValidation type="list" allowBlank="1" showInputMessage="1" showErrorMessage="1" sqref="C16:C22 C12:C14" xr:uid="{4D33BAFB-124F-4B9B-9FDB-FB6BD45AC2B0}">
      <formula1>$AA$201:$AA$210</formula1>
    </dataValidation>
  </dataValidations>
  <pageMargins left="0.7" right="0.7" top="0.75" bottom="0.75" header="0.3" footer="0.3"/>
  <pageSetup paperSize="9" orientation="portrait" horizontalDpi="4294967293"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A1:C27"/>
  <sheetViews>
    <sheetView workbookViewId="0">
      <selection activeCell="H2" sqref="H2:H3"/>
    </sheetView>
  </sheetViews>
  <sheetFormatPr defaultColWidth="8.85546875" defaultRowHeight="14.25"/>
  <cols>
    <col min="1" max="1" width="8.85546875" style="57"/>
    <col min="2" max="2" width="2.85546875" style="282" customWidth="1"/>
    <col min="3" max="3" width="117.85546875" style="57" customWidth="1"/>
    <col min="4" max="16384" width="8.85546875" style="57"/>
  </cols>
  <sheetData>
    <row r="1" spans="1:3" ht="26.45" customHeight="1" thickBot="1">
      <c r="A1" s="1327" t="s">
        <v>2450</v>
      </c>
      <c r="B1" s="1327"/>
      <c r="C1" s="1327"/>
    </row>
    <row r="2" spans="1:3" ht="21" customHeight="1">
      <c r="A2" s="229" t="s">
        <v>2451</v>
      </c>
      <c r="B2" s="230"/>
      <c r="C2" s="231"/>
    </row>
    <row r="3" spans="1:3">
      <c r="A3" s="220">
        <v>1</v>
      </c>
      <c r="B3" s="219"/>
      <c r="C3" s="221" t="s">
        <v>2452</v>
      </c>
    </row>
    <row r="4" spans="1:3">
      <c r="A4" s="220">
        <v>2</v>
      </c>
      <c r="B4" s="219"/>
      <c r="C4" s="221" t="s">
        <v>2453</v>
      </c>
    </row>
    <row r="5" spans="1:3">
      <c r="A5" s="220">
        <v>3</v>
      </c>
      <c r="B5" s="219"/>
      <c r="C5" s="222" t="s">
        <v>2454</v>
      </c>
    </row>
    <row r="6" spans="1:3">
      <c r="A6" s="220">
        <v>4</v>
      </c>
      <c r="B6" s="219"/>
      <c r="C6" s="221" t="s">
        <v>2455</v>
      </c>
    </row>
    <row r="7" spans="1:3">
      <c r="A7" s="220">
        <v>5</v>
      </c>
      <c r="B7" s="219"/>
      <c r="C7" s="221" t="s">
        <v>2456</v>
      </c>
    </row>
    <row r="8" spans="1:3">
      <c r="A8" s="220">
        <v>6</v>
      </c>
      <c r="B8" s="219"/>
      <c r="C8" s="221" t="s">
        <v>2457</v>
      </c>
    </row>
    <row r="9" spans="1:3">
      <c r="A9" s="220">
        <v>7</v>
      </c>
      <c r="B9" s="219"/>
      <c r="C9" s="221" t="s">
        <v>2458</v>
      </c>
    </row>
    <row r="10" spans="1:3">
      <c r="A10" s="220">
        <v>8</v>
      </c>
      <c r="B10" s="219"/>
      <c r="C10" s="221" t="s">
        <v>2459</v>
      </c>
    </row>
    <row r="11" spans="1:3">
      <c r="A11" s="220">
        <v>9</v>
      </c>
      <c r="B11" s="219"/>
      <c r="C11" s="221" t="s">
        <v>2460</v>
      </c>
    </row>
    <row r="12" spans="1:3">
      <c r="A12" s="220">
        <v>10</v>
      </c>
      <c r="B12" s="219"/>
      <c r="C12" s="221" t="s">
        <v>2461</v>
      </c>
    </row>
    <row r="13" spans="1:3">
      <c r="A13" s="220">
        <v>11</v>
      </c>
      <c r="B13" s="219"/>
      <c r="C13" s="221" t="s">
        <v>2462</v>
      </c>
    </row>
    <row r="14" spans="1:3">
      <c r="A14" s="220">
        <v>12</v>
      </c>
      <c r="B14" s="219"/>
      <c r="C14" s="221" t="s">
        <v>2463</v>
      </c>
    </row>
    <row r="15" spans="1:3">
      <c r="A15" s="220">
        <v>13</v>
      </c>
      <c r="B15" s="219"/>
      <c r="C15" s="221" t="s">
        <v>2464</v>
      </c>
    </row>
    <row r="16" spans="1:3">
      <c r="A16" s="220">
        <v>14</v>
      </c>
      <c r="B16" s="219"/>
      <c r="C16" s="221" t="s">
        <v>2465</v>
      </c>
    </row>
    <row r="17" spans="1:3">
      <c r="A17" s="220">
        <v>15</v>
      </c>
      <c r="B17" s="219"/>
      <c r="C17" s="221" t="s">
        <v>2466</v>
      </c>
    </row>
    <row r="18" spans="1:3" ht="15" thickBot="1">
      <c r="A18" s="220">
        <v>16</v>
      </c>
      <c r="B18" s="219"/>
      <c r="C18" s="221" t="s">
        <v>2467</v>
      </c>
    </row>
    <row r="19" spans="1:3" ht="20.25" customHeight="1">
      <c r="A19" s="229" t="s">
        <v>2468</v>
      </c>
      <c r="B19" s="230"/>
      <c r="C19" s="231"/>
    </row>
    <row r="20" spans="1:3">
      <c r="A20" s="220">
        <v>1</v>
      </c>
      <c r="B20" s="219"/>
      <c r="C20" s="221" t="s">
        <v>2469</v>
      </c>
    </row>
    <row r="21" spans="1:3">
      <c r="A21" s="220">
        <v>2</v>
      </c>
      <c r="B21" s="219"/>
      <c r="C21" s="221" t="s">
        <v>2470</v>
      </c>
    </row>
    <row r="22" spans="1:3">
      <c r="A22" s="220">
        <v>3</v>
      </c>
      <c r="B22" s="219"/>
      <c r="C22" s="221" t="s">
        <v>2471</v>
      </c>
    </row>
    <row r="23" spans="1:3">
      <c r="A23" s="220">
        <v>4</v>
      </c>
      <c r="B23" s="219"/>
      <c r="C23" s="221" t="s">
        <v>2472</v>
      </c>
    </row>
    <row r="24" spans="1:3">
      <c r="A24" s="220">
        <v>5</v>
      </c>
      <c r="B24" s="219"/>
      <c r="C24" s="221" t="s">
        <v>2464</v>
      </c>
    </row>
    <row r="25" spans="1:3" ht="25.5">
      <c r="A25" s="223">
        <v>6</v>
      </c>
      <c r="B25" s="224"/>
      <c r="C25" s="225" t="s">
        <v>2473</v>
      </c>
    </row>
    <row r="26" spans="1:3">
      <c r="A26" s="223">
        <v>7</v>
      </c>
      <c r="B26" s="224"/>
      <c r="C26" s="221" t="s">
        <v>2467</v>
      </c>
    </row>
    <row r="27" spans="1:3" ht="15" thickBot="1">
      <c r="A27" s="226">
        <v>8</v>
      </c>
      <c r="B27" s="227"/>
      <c r="C27" s="228" t="s">
        <v>2474</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8" ma:contentTypeDescription="External audience" ma:contentTypeScope="" ma:versionID="ae3c8089a838d0047a96be0fa551da16">
  <xsd:schema xmlns:xsd="http://www.w3.org/2001/XMLSchema" xmlns:xs="http://www.w3.org/2001/XMLSchema" xmlns:p="http://schemas.microsoft.com/office/2006/metadata/properties" xmlns:ns1="f57cc006-31b2-40fa-b589-1565d41822a1" targetNamespace="http://schemas.microsoft.com/office/2006/metadata/properties" ma:root="true" ma:fieldsID="49c4f2eee7e152eeb55a05ec30df0902"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element ref="ns1:Agen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element name="Agent_x0020_name" ma:index="47" nillable="true" ma:displayName="Agent name" ma:description="Agent responsible for translation" ma:format="Dropdown" ma:internalName="Agent_x0020_name">
      <xsd:simpleType>
        <xsd:restriction base="dms:Choice">
          <xsd:enumeration value="AMITA"/>
          <xsd:enumeration value="BCC"/>
          <xsd:enumeration value="DEKRA"/>
          <xsd:enumeration value="ICEA"/>
          <xsd:enumeration value="MUTU"/>
          <xsd:enumeration value="NAVIGA"/>
          <xsd:enumeration value="NCS"/>
          <xsd:enumeration value="ICEA"/>
          <xsd:enumeration value="SABS"/>
          <xsd:enumeration value="SATIVA"/>
          <xsd:enumeration value="WSP DANMAR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7cc006-31b2-40fa-b589-1565d41822a1">
      <Value>15</Value>
      <Value>14</Value>
      <Value>45</Value>
      <Value>26</Value>
      <Value>41</Value>
      <Value>3</Value>
      <Value>17</Value>
    </TaxCatchAll>
    <SAApplicationPackDocument xmlns="f57cc006-31b2-40fa-b589-1565d41822a1">false</SAApplicationPackDocument>
    <DocumentLanguages xmlns="f57cc006-31b2-40fa-b589-1565d41822a1">
      <Value>English EN</Value>
    </DocumentLanguages>
    <QMSProcessOwner xmlns="f57cc006-31b2-40fa-b589-1565d41822a1">
      <UserInfo>
        <DisplayName>i:0#.f|membership|forestrytechteam@soilassociation.onmicrosoft.com</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Forest Stewardship Council (FSC)</TermName>
          <TermId xmlns="http://schemas.microsoft.com/office/infopath/2007/PartnerControls">4fd5f7bd-57e3-4426-89ee-1ec1371d9b74</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xsi:nil="true"/>
    <OptionalTranslationLanguages xmlns="f57cc006-31b2-40fa-b589-1565d41822a1" xsi:nil="true"/>
    <DocumentRefCode xmlns="f57cc006-31b2-40fa-b589-1565d41822a1">RT-FM-001</DocumentRefCode>
    <QMSDocumentAuthor xmlns="f57cc006-31b2-40fa-b589-1565d41822a1">
      <UserInfo>
        <DisplayName/>
        <AccountId xsi:nil="true"/>
        <AccountType/>
      </UserInfo>
    </QMSDocumentAuthor>
    <RequiredTranslationLanguages xmlns="f57cc006-31b2-40fa-b589-1565d41822a1" xsi:nil="true"/>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25.1: Updated IFL Advice Note Issued -  ADVICE-20-007-18 v2-0. Requires changes to IFL Worksheet.</ChangeDescription>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xsi:nil="true"/>
    <AdaptationRequired xmlns="f57cc006-31b2-40fa-b589-1565d41822a1">Not Required</AdaptationRequired>
    <AmendLock xmlns="f57cc006-31b2-40fa-b589-1565d41822a1">false</AmendLock>
    <UsedInCRM xmlns="f57cc006-31b2-40fa-b589-1565d41822a1">false</UsedInCRM>
    <TaxCatchAllLabel xmlns="f57cc006-31b2-40fa-b589-1565d41822a1" xsi:nil="true"/>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LegacyVersionNumber xmlns="f57cc006-31b2-40fa-b589-1565d41822a1">25.1</LegacyVersionNumber>
    <Agent_x0020_name xmlns="f57cc006-31b2-40fa-b589-1565d41822a1" xsi:nil="true"/>
  </documentManagement>
</p:properties>
</file>

<file path=customXml/itemProps1.xml><?xml version="1.0" encoding="utf-8"?>
<ds:datastoreItem xmlns:ds="http://schemas.openxmlformats.org/officeDocument/2006/customXml" ds:itemID="{18826CD8-70E8-4010-8AC8-259BFD1F7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3.xml><?xml version="1.0" encoding="utf-8"?>
<ds:datastoreItem xmlns:ds="http://schemas.openxmlformats.org/officeDocument/2006/customXml" ds:itemID="{9614DD66-12E4-4727-BD26-898E2F9619DE}">
  <ds:schemaRef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f57cc006-31b2-40fa-b589-1565d41822a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27</vt:i4>
      </vt:variant>
    </vt:vector>
  </HeadingPairs>
  <TitlesOfParts>
    <vt:vector size="65" baseType="lpstr">
      <vt:lpstr>Cover</vt:lpstr>
      <vt:lpstr>1 Basic Info</vt:lpstr>
      <vt:lpstr>2 Findings - Legacy</vt:lpstr>
      <vt:lpstr>3 MA Cert process</vt:lpstr>
      <vt:lpstr>4 Admin </vt:lpstr>
      <vt:lpstr>5 MA Forest</vt:lpstr>
      <vt:lpstr>5a MA Group</vt:lpstr>
      <vt:lpstr>5 MA Forest SLIMF</vt:lpstr>
      <vt:lpstr>5a MA Group SLIMF</vt:lpstr>
      <vt:lpstr>6 S1</vt:lpstr>
      <vt:lpstr>7 S2</vt:lpstr>
      <vt:lpstr>8 S3</vt:lpstr>
      <vt:lpstr>9 S4</vt:lpstr>
      <vt:lpstr>10a Desk Surv SLIMF </vt:lpstr>
      <vt:lpstr>10b Field Surv SLIMF</vt:lpstr>
      <vt:lpstr>A1 FM checklist</vt:lpstr>
      <vt:lpstr>A1 CW Checklist</vt:lpstr>
      <vt:lpstr> A1.1 Pesticides</vt:lpstr>
      <vt:lpstr>A1.3 Conversion</vt:lpstr>
      <vt:lpstr>A3 Species list</vt:lpstr>
      <vt:lpstr>A1.2 IFL</vt:lpstr>
      <vt:lpstr>A2 Consultation</vt:lpstr>
      <vt:lpstr>A5 Laws and regs CW</vt:lpstr>
      <vt:lpstr>A6 Group checklist</vt:lpstr>
      <vt:lpstr>A4 CITES trees</vt:lpstr>
      <vt:lpstr>A7 Members &amp; FMUs</vt:lpstr>
      <vt:lpstr>A8 sampling</vt:lpstr>
      <vt:lpstr>A9 NTFP checklist</vt:lpstr>
      <vt:lpstr>A10 Glossary</vt:lpstr>
      <vt:lpstr>A11 Cert decsn</vt:lpstr>
      <vt:lpstr>A12a Product schedule</vt:lpstr>
      <vt:lpstr>A12b ES schedule </vt:lpstr>
      <vt:lpstr>A13 ILO conventions</vt:lpstr>
      <vt:lpstr>A14 Product codes</vt:lpstr>
      <vt:lpstr>A15 Translated summary</vt:lpstr>
      <vt:lpstr>A16 ES checklist</vt:lpstr>
      <vt:lpstr>A17 ES Findings - Legacy</vt:lpstr>
      <vt:lpstr>A18 Opening &amp; Closing</vt:lpstr>
      <vt:lpstr>'1 Basic Info'!Print_Area</vt:lpstr>
      <vt:lpstr>'10a Desk Surv SLIMF '!Print_Area</vt:lpstr>
      <vt:lpstr>'10b Field Surv SLIMF'!Print_Area</vt:lpstr>
      <vt:lpstr>'2 Findings - Legacy'!Print_Area</vt:lpstr>
      <vt:lpstr>'3 MA Cert process'!Print_Area</vt:lpstr>
      <vt:lpstr>'4 Admin '!Print_Area</vt:lpstr>
      <vt:lpstr>'5 MA Forest'!Print_Area</vt:lpstr>
      <vt:lpstr>'5 MA Forest SLIMF'!Print_Area</vt:lpstr>
      <vt:lpstr>'5a MA Group'!Print_Area</vt:lpstr>
      <vt:lpstr>'5a MA Group SLIMF'!Print_Area</vt:lpstr>
      <vt:lpstr>'6 S1'!Print_Area</vt:lpstr>
      <vt:lpstr>'7 S2'!Print_Area</vt:lpstr>
      <vt:lpstr>'8 S3'!Print_Area</vt:lpstr>
      <vt:lpstr>'9 S4'!Print_Area</vt:lpstr>
      <vt:lpstr>'A11 Cert decsn'!Print_Area</vt:lpstr>
      <vt:lpstr>'A12a Product schedule'!Print_Area</vt:lpstr>
      <vt:lpstr>'A12b ES schedule '!Print_Area</vt:lpstr>
      <vt:lpstr>'A13 ILO conventions'!Print_Area</vt:lpstr>
      <vt:lpstr>'A14 Product codes'!Print_Area</vt:lpstr>
      <vt:lpstr>'A15 Translated summary'!Print_Area</vt:lpstr>
      <vt:lpstr>'A17 ES Findings - Legacy'!Print_Area</vt:lpstr>
      <vt:lpstr>'A2 Consultation'!Print_Area</vt:lpstr>
      <vt:lpstr>'A4 CITES trees'!Print_Area</vt:lpstr>
      <vt:lpstr>'A6 Group checklist'!Print_Area</vt:lpstr>
      <vt:lpstr>'A7 Members &amp; FMUs'!Print_Area</vt:lpstr>
      <vt:lpstr>'A9 NTFP checklist'!Print_Area</vt:lpstr>
      <vt:lpstr>Cover!Print_Area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Forest cert report template</dc:title>
  <dc:subject/>
  <dc:creator>Gus Hellier</dc:creator>
  <cp:keywords/>
  <dc:description/>
  <cp:lastModifiedBy>Holly Newberger</cp:lastModifiedBy>
  <cp:revision/>
  <cp:lastPrinted>2023-12-22T15:50:41Z</cp:lastPrinted>
  <dcterms:created xsi:type="dcterms:W3CDTF">2005-01-24T17:03:19Z</dcterms:created>
  <dcterms:modified xsi:type="dcterms:W3CDTF">2024-07-30T16:22:49Z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0x010100D9046EFC94FC5545BCF3455B86BBBA3609009E2EA39C725D8A4496842C6E0EE8A03C</vt:lpwstr>
  </property>
  <property fmtid="{D5CDD505-2E9C-101B-9397-08002B2CF9AE}" pid="3" name="DocumentSubcategory">
    <vt:lpwstr>26;#Forest Management|780132de-f0d1-4db9-b76d-1c86782e2295</vt:lpwstr>
  </property>
  <property fmtid="{D5CDD505-2E9C-101B-9397-08002B2CF9AE}" pid="4" name="ExternalAudiences">
    <vt:lpwstr>14;#Agents|3fe85bd0-ab91-44fa-84d2-ff5557429c34;#45;#Auditor Candidates|af691755-94ff-44ef-9224-48bf09f9dcf7;#41;#Auditors|8bb86ae9-b7dc-4f41-b17e-3b683b2d70fe</vt:lpwstr>
  </property>
  <property fmtid="{D5CDD505-2E9C-101B-9397-08002B2CF9AE}" pid="5" name="DocumentCategories">
    <vt:lpwstr>3;#Forestry|58c4e837-039d-402b-b63b-d24a25d2849a</vt:lpwstr>
  </property>
  <property fmtid="{D5CDD505-2E9C-101B-9397-08002B2CF9AE}" pid="6" name="TeamsInvolved">
    <vt:lpwstr>15;#Technical|3a400d66-ee7a-4a6f-a04a-2d028461e8b8</vt:lpwstr>
  </property>
  <property fmtid="{D5CDD505-2E9C-101B-9397-08002B2CF9AE}" pid="7" name="SchemeService">
    <vt:lpwstr>17;#Forest Stewardship Council (FSC)|4fd5f7bd-57e3-4426-89ee-1ec1371d9b74</vt:lpwstr>
  </property>
  <property fmtid="{D5CDD505-2E9C-101B-9397-08002B2CF9AE}" pid="8" name="AccreditationClause">
    <vt:lpwstr/>
  </property>
  <property fmtid="{D5CDD505-2E9C-101B-9397-08002B2CF9AE}" pid="9" name="MediaServiceImageTags">
    <vt:lpwstr/>
  </property>
</Properties>
</file>